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04.06.21г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4" i="1" l="1"/>
  <c r="J264" i="1" l="1"/>
  <c r="I268" i="1" l="1"/>
  <c r="I272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l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J268" i="1"/>
  <c r="J272" i="1"/>
</calcChain>
</file>

<file path=xl/sharedStrings.xml><?xml version="1.0" encoding="utf-8"?>
<sst xmlns="http://schemas.openxmlformats.org/spreadsheetml/2006/main" count="2340" uniqueCount="627">
  <si>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</si>
  <si>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</si>
  <si>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</si>
  <si>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</si>
  <si>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</si>
  <si>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</si>
  <si>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</si>
  <si>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</si>
  <si>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</si>
  <si>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</si>
  <si>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</si>
  <si>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</si>
  <si>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</si>
  <si>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</si>
  <si>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</si>
  <si>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</si>
  <si>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</si>
  <si>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</si>
  <si>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</si>
  <si>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</si>
  <si>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</si>
  <si>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</si>
  <si>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</si>
  <si>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</si>
  <si>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</si>
  <si>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</si>
  <si>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</si>
  <si>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</si>
  <si>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</si>
  <si>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</si>
  <si>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</si>
  <si>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</si>
  <si>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</si>
  <si>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</si>
  <si>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</si>
  <si>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</si>
  <si>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</si>
  <si>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</si>
  <si>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</si>
  <si>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</si>
  <si>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</si>
  <si>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</si>
  <si>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</si>
  <si>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</si>
  <si>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</si>
  <si>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</si>
  <si>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</si>
  <si>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</si>
  <si>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</si>
  <si>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</si>
  <si>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</si>
  <si>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</si>
  <si>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</si>
  <si>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</si>
  <si>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</si>
  <si>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</si>
  <si>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</si>
  <si>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</si>
  <si>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</si>
  <si>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</si>
  <si>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</si>
  <si>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</si>
  <si>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</si>
  <si>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</si>
  <si>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</si>
  <si>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</si>
  <si>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</si>
  <si>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</si>
  <si>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</si>
  <si>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</si>
  <si>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</si>
  <si>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</si>
  <si>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</si>
  <si>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</si>
  <si>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</si>
  <si>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</si>
  <si>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</si>
  <si>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</si>
  <si>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</si>
  <si>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</si>
  <si>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</si>
  <si>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</si>
  <si>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</si>
  <si>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</si>
  <si>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</si>
  <si>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</si>
  <si>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</si>
  <si>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</si>
  <si>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</si>
  <si>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</si>
  <si>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</si>
  <si>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</si>
  <si>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</si>
  <si>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</si>
  <si>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</si>
  <si>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</si>
  <si>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</si>
  <si>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</si>
  <si>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</si>
  <si>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</si>
  <si>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</si>
  <si>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</si>
  <si>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</si>
  <si>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</si>
  <si>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</si>
  <si>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</si>
  <si>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</si>
  <si>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</si>
  <si>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</si>
  <si>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</si>
  <si>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</si>
  <si>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</si>
  <si>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</si>
  <si>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</si>
  <si>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</si>
  <si>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</si>
  <si>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</si>
  <si>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</si>
  <si>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</si>
  <si>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</si>
  <si>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</si>
  <si>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</si>
  <si>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</si>
  <si>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</si>
  <si>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</si>
  <si>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</si>
  <si>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</si>
  <si>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</si>
  <si>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</si>
  <si>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</si>
  <si>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</si>
  <si>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</si>
  <si>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</si>
  <si>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</si>
  <si>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</si>
  <si>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</si>
  <si>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</si>
  <si>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</si>
  <si>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</si>
  <si>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</si>
  <si>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</si>
  <si>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</si>
  <si>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</si>
  <si>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</si>
  <si>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</si>
  <si>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</si>
  <si>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</si>
  <si>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</si>
  <si>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</si>
  <si>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</si>
  <si>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</si>
  <si>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</si>
  <si>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</si>
  <si>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</si>
  <si>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</si>
  <si>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</si>
  <si>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</si>
  <si>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</si>
  <si>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</si>
  <si>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</si>
  <si>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</si>
  <si>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</si>
  <si>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</si>
  <si>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</si>
  <si>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</si>
  <si>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</si>
  <si>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</si>
  <si>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</si>
  <si>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</si>
  <si>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</si>
  <si>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</si>
  <si>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</si>
  <si>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</si>
  <si>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</si>
  <si>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</si>
  <si>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</si>
  <si>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</si>
  <si>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</si>
  <si>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</si>
  <si>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</si>
  <si>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</si>
  <si>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</si>
  <si>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</si>
  <si>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</si>
  <si>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</si>
  <si>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</si>
  <si>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</si>
  <si>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</si>
  <si>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</si>
  <si>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</si>
  <si>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</si>
  <si>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</si>
  <si>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</si>
  <si>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</si>
  <si>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</si>
  <si>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</si>
  <si>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</si>
  <si>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</si>
  <si>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</si>
  <si>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</si>
  <si>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</si>
  <si>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</si>
  <si>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</si>
  <si>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</si>
  <si>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</si>
  <si>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</si>
  <si>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</si>
  <si>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</si>
  <si>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</si>
  <si>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</si>
  <si>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</si>
  <si>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</si>
  <si>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</si>
  <si>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</si>
  <si>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</si>
  <si>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</si>
  <si>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</si>
  <si>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</si>
  <si>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</si>
  <si>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</si>
  <si>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</si>
  <si>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</si>
  <si>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</si>
  <si>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</si>
  <si>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</si>
  <si>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</si>
  <si>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</si>
  <si>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</si>
  <si>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</si>
  <si>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</si>
  <si>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</si>
  <si>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</si>
  <si>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</si>
  <si>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</si>
  <si>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</si>
  <si>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</si>
  <si>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</si>
  <si>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</si>
  <si>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</si>
  <si>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</si>
  <si>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</si>
  <si>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</si>
  <si>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</si>
  <si>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</si>
  <si>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</si>
  <si>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</si>
  <si>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</si>
  <si>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</si>
  <si>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</si>
  <si>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</si>
  <si>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</si>
  <si>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</si>
  <si>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</si>
  <si>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</si>
  <si>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</si>
  <si>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</si>
  <si>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</si>
  <si>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</si>
  <si>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</si>
  <si>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</si>
  <si>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</si>
  <si>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</si>
  <si>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</si>
  <si>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</si>
  <si>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</si>
  <si>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</si>
  <si>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</si>
  <si>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</si>
  <si>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</si>
  <si>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</si>
  <si>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</si>
  <si>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</si>
  <si>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</si>
  <si>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</si>
  <si>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</si>
  <si>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</si>
  <si>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</si>
  <si>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</si>
  <si>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</si>
  <si>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</si>
  <si>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</si>
  <si>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</si>
  <si>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</si>
  <si>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</si>
  <si>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</si>
  <si>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</si>
  <si>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</si>
  <si>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</si>
  <si>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</si>
  <si>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</si>
  <si>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</si>
  <si>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</si>
  <si>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</si>
  <si>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</si>
  <si>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</si>
  <si>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</si>
  <si>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</si>
  <si>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</si>
  <si>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</si>
  <si>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</si>
  <si>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</si>
  <si>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</si>
  <si>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</si>
  <si>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</si>
  <si>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</si>
  <si>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</si>
  <si>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</si>
  <si>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</si>
  <si>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</si>
  <si>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</si>
  <si>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</si>
  <si>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</si>
  <si>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</si>
  <si>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</si>
  <si>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</si>
  <si>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</si>
  <si>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</si>
  <si>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</si>
  <si>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</si>
  <si>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</si>
  <si>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</si>
  <si>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</si>
  <si>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</si>
  <si>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</si>
  <si>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</si>
  <si>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</si>
  <si>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</si>
  <si>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</si>
  <si>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</si>
  <si>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</si>
  <si>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</si>
  <si>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</si>
  <si>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</si>
  <si>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</si>
  <si>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</si>
  <si>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</si>
  <si>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</si>
  <si>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</si>
  <si>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</si>
  <si>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</si>
  <si>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</si>
  <si>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</si>
  <si>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</si>
  <si>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</si>
  <si>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</si>
  <si>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</si>
  <si>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</si>
  <si>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</si>
  <si>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</si>
  <si>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</si>
  <si>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</si>
  <si>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</si>
  <si>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</si>
  <si>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</si>
  <si>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</si>
  <si>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</si>
  <si>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</si>
  <si>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</si>
  <si>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</si>
  <si>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</si>
  <si>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</si>
  <si>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</si>
  <si>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</si>
  <si>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</si>
  <si>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</si>
  <si>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</si>
  <si>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</si>
  <si>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</si>
  <si>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</si>
  <si>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</si>
  <si>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</si>
  <si>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</si>
  <si>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</si>
  <si>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</si>
  <si>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</si>
  <si>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</si>
  <si>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</si>
  <si>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</si>
  <si>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</si>
  <si>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</si>
  <si>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</si>
  <si>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</si>
  <si>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</si>
  <si>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</si>
  <si>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</si>
  <si>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</si>
  <si>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</si>
  <si>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</si>
  <si>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</si>
  <si>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</si>
  <si>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</si>
  <si>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</si>
  <si>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</si>
  <si>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</si>
  <si>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</si>
  <si>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</si>
  <si>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</si>
  <si>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</si>
  <si>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</si>
  <si>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</si>
  <si>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</si>
  <si>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</si>
  <si>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</si>
  <si>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</si>
  <si>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</si>
  <si>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</si>
  <si>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</si>
  <si>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</si>
  <si>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</si>
  <si>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</si>
  <si>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</si>
  <si>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</si>
  <si>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</si>
  <si>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</si>
  <si>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</si>
  <si>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</si>
  <si>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</si>
  <si>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</si>
  <si>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</si>
  <si>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</si>
  <si>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</si>
  <si>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</si>
  <si>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</si>
  <si>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</si>
  <si>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</si>
  <si>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</si>
  <si>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</si>
  <si>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</si>
  <si>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</si>
  <si>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</si>
  <si>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</si>
  <si>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</si>
  <si>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</si>
  <si>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</si>
  <si>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</si>
  <si>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</si>
  <si>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</si>
  <si>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</si>
  <si>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</si>
  <si>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</si>
  <si>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</si>
  <si>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</si>
  <si>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</si>
  <si>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</si>
  <si>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</si>
  <si>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</si>
  <si>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</si>
  <si>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</si>
  <si>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</si>
  <si>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</si>
  <si>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</si>
  <si>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</si>
  <si>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</si>
  <si>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</si>
  <si>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</si>
  <si>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</si>
  <si>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</si>
  <si>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</si>
  <si>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</si>
  <si>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</si>
  <si>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</si>
  <si>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</si>
  <si>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</si>
  <si>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</si>
  <si>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</si>
  <si>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</si>
  <si>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</si>
  <si>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</si>
  <si>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</si>
  <si>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</si>
  <si>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</si>
  <si>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</si>
  <si>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</si>
  <si>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</si>
  <si>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</si>
  <si>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</si>
  <si>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</si>
  <si>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</si>
  <si>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</si>
  <si>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</si>
  <si>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</si>
  <si>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</si>
  <si>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</si>
  <si>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</si>
  <si>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</si>
  <si>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</si>
  <si>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</si>
  <si>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</si>
  <si>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</si>
  <si>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</si>
  <si>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</si>
  <si>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</si>
  <si>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</si>
  <si>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</si>
  <si>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</si>
  <si>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</si>
  <si>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</si>
  <si>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</si>
  <si>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</si>
  <si>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</si>
  <si>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</si>
  <si>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</si>
  <si>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</si>
  <si>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</si>
  <si>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</si>
  <si>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</si>
  <si>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</si>
  <si>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</si>
  <si>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</si>
  <si>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</si>
  <si>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</si>
  <si>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</si>
  <si>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</si>
  <si>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</si>
  <si>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</si>
  <si>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</si>
  <si>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</si>
  <si>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</si>
  <si>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</si>
  <si>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</si>
  <si>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</si>
  <si>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</si>
  <si>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</si>
  <si>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</si>
  <si>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</si>
  <si>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</si>
  <si>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</si>
  <si>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</si>
  <si>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</si>
  <si>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</si>
  <si>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</si>
  <si>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</si>
  <si>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</si>
  <si>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</si>
  <si>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</si>
  <si>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</si>
  <si>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</si>
  <si>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</si>
  <si>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</si>
  <si>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</si>
  <si>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</si>
  <si>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</si>
  <si>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</si>
  <si>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</si>
  <si>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</si>
  <si>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</si>
  <si>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</si>
  <si>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</si>
  <si>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</si>
  <si>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</si>
  <si>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</si>
  <si>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</si>
  <si>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</si>
  <si>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</si>
  <si>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</si>
  <si>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</si>
  <si>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</si>
  <si>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</si>
  <si>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</si>
  <si>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</si>
  <si>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</si>
  <si>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</si>
  <si>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</si>
  <si>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</si>
  <si>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</si>
  <si>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</si>
  <si>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</si>
  <si>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</si>
  <si>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</si>
  <si>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</si>
  <si>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</si>
  <si>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</si>
  <si>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</si>
  <si>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</si>
  <si>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</si>
  <si>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</si>
  <si>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</si>
  <si>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</si>
  <si>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</si>
  <si>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Nauryz-Vostok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</si>
  <si>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</si>
  <si>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</si>
  <si>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</si>
  <si>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</si>
  <si>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</si>
  <si>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</si>
  <si>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</si>
  <si>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</si>
  <si>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</si>
  <si>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</si>
  <si>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</si>
  <si>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</si>
  <si>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</si>
  <si>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</si>
  <si>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</si>
  <si>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</si>
  <si>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</si>
  <si>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</si>
  <si>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</si>
  <si>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</si>
  <si>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</si>
  <si>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</si>
  <si>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</si>
  <si>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</si>
  <si>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</si>
  <si>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</si>
  <si>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</si>
  <si>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</si>
  <si>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</si>
  <si>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</si>
  <si>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</si>
  <si>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</si>
  <si>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</si>
  <si>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</si>
  <si>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</si>
  <si>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</si>
  <si>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</si>
  <si>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</si>
  <si>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Astana Grand Trade</t>
  </si>
  <si>
    <t>Расширение деятельности по выращиванию зерновых культур (инвестиции)</t>
  </si>
  <si>
    <t>Информация по подписанным Фондом проектам в рамках Механизма кредитования приоритетных проектов по состоянию на 04.06.2021г.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</si>
  <si>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</si>
  <si>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</si>
  <si>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</si>
  <si>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 xml:space="preserve">асширение деятельности по производству ювелирных изделий. </t>
  </si>
  <si>
    <t>"МАСТЕР - ЮВЕЛИР"</t>
  </si>
  <si>
    <t>32120-Производство ювелирных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</si>
</sst>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9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261" sqref="L261"/>
    </sheetView>
  </sheetViews>
  <sheetFormatPr defaultColWidth="9.140625" defaultRowHeight="15" x14ac:dyDescent="0.25"/>
  <cols>
    <col min="1" max="1" width="11.28515625" style="1" customWidth="1"/>
    <col min="2" max="2" width="28.5703125" style="1" customWidth="1"/>
    <col min="3" max="3" width="22.42578125" style="1" customWidth="1"/>
    <col min="4" max="4" width="13" style="1" customWidth="1"/>
    <col min="5" max="5" width="20.42578125" style="6" customWidth="1"/>
    <col min="6" max="6" width="41.28515625" style="1" customWidth="1"/>
    <col min="7" max="7" width="30.5703125" style="1" customWidth="1"/>
    <col min="8" max="8" width="36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48" customWidth="1"/>
    <col min="15" max="15" width="18.7109375" style="1" customWidth="1"/>
    <col min="16" max="16384" width="9.140625" style="1"/>
  </cols>
  <sheetData>
    <row r="1" spans="1:14" ht="15.75" x14ac:dyDescent="0.25">
      <c r="A1" s="66" t="s">
        <v>620</v>
      </c>
      <c r="B1" s="66"/>
      <c r="C1" s="66"/>
      <c r="D1" s="66"/>
      <c r="E1" s="67"/>
      <c r="F1" s="66"/>
      <c r="G1" s="66"/>
      <c r="H1" s="66"/>
      <c r="I1" s="66"/>
      <c r="J1" s="67"/>
      <c r="K1" s="66"/>
      <c r="L1" s="66"/>
      <c r="M1" s="66"/>
      <c r="N1" s="66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386</v>
      </c>
      <c r="D4" s="8" t="s">
        <v>216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5">
        <v>43614</v>
      </c>
      <c r="L4" s="15">
        <v>43616</v>
      </c>
      <c r="M4" s="5" t="s">
        <v>23</v>
      </c>
      <c r="N4" s="8" t="s">
        <v>16</v>
      </c>
    </row>
    <row r="5" spans="1:14" s="6" customFormat="1" ht="45" x14ac:dyDescent="0.25">
      <c r="A5" s="8">
        <f>A4+1</f>
        <v>2</v>
      </c>
      <c r="B5" s="14" t="s">
        <v>11</v>
      </c>
      <c r="C5" s="8" t="s">
        <v>386</v>
      </c>
      <c r="D5" s="8" t="s">
        <v>216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390</v>
      </c>
      <c r="D6" s="8" t="s">
        <v>216</v>
      </c>
      <c r="E6" s="8" t="s">
        <v>28</v>
      </c>
      <c r="F6" s="8" t="s">
        <v>29</v>
      </c>
      <c r="G6" s="14" t="s">
        <v>8</v>
      </c>
      <c r="H6" s="8" t="s">
        <v>320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387</v>
      </c>
      <c r="D7" s="8" t="s">
        <v>216</v>
      </c>
      <c r="E7" s="8" t="s">
        <v>31</v>
      </c>
      <c r="F7" s="14" t="s">
        <v>32</v>
      </c>
      <c r="G7" s="8" t="s">
        <v>8</v>
      </c>
      <c r="H7" s="13" t="s">
        <v>473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387</v>
      </c>
      <c r="D8" s="8" t="s">
        <v>216</v>
      </c>
      <c r="E8" s="8" t="s">
        <v>31</v>
      </c>
      <c r="F8" s="14" t="s">
        <v>32</v>
      </c>
      <c r="G8" s="8" t="s">
        <v>8</v>
      </c>
      <c r="H8" s="13" t="s">
        <v>473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390</v>
      </c>
      <c r="D9" s="8" t="s">
        <v>216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30" x14ac:dyDescent="0.25">
      <c r="A10" s="8">
        <f t="shared" si="0"/>
        <v>7</v>
      </c>
      <c r="B10" s="56" t="s">
        <v>33</v>
      </c>
      <c r="C10" s="18" t="s">
        <v>598</v>
      </c>
      <c r="D10" s="18" t="s">
        <v>216</v>
      </c>
      <c r="E10" s="18" t="s">
        <v>114</v>
      </c>
      <c r="F10" s="56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57" t="s">
        <v>23</v>
      </c>
      <c r="N10" s="35" t="s">
        <v>36</v>
      </c>
    </row>
    <row r="11" spans="1:14" s="6" customFormat="1" ht="75" x14ac:dyDescent="0.25">
      <c r="A11" s="8">
        <f t="shared" si="0"/>
        <v>8</v>
      </c>
      <c r="B11" s="14" t="s">
        <v>37</v>
      </c>
      <c r="C11" s="8" t="s">
        <v>391</v>
      </c>
      <c r="D11" s="8" t="s">
        <v>216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18" t="s">
        <v>598</v>
      </c>
      <c r="D12" s="8" t="s">
        <v>216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58" t="s">
        <v>386</v>
      </c>
      <c r="D13" s="58" t="s">
        <v>216</v>
      </c>
      <c r="E13" s="24" t="s">
        <v>201</v>
      </c>
      <c r="F13" s="24" t="s">
        <v>202</v>
      </c>
      <c r="G13" s="58" t="s">
        <v>129</v>
      </c>
      <c r="H13" s="26" t="s">
        <v>130</v>
      </c>
      <c r="I13" s="26">
        <v>41000000</v>
      </c>
      <c r="J13" s="26">
        <v>11005000</v>
      </c>
      <c r="K13" s="59">
        <v>43768</v>
      </c>
      <c r="L13" s="59">
        <v>43790</v>
      </c>
      <c r="M13" s="4" t="s">
        <v>23</v>
      </c>
      <c r="N13" s="15" t="s">
        <v>203</v>
      </c>
    </row>
    <row r="14" spans="1:14" ht="44.25" customHeight="1" x14ac:dyDescent="0.25">
      <c r="A14" s="8">
        <f t="shared" si="0"/>
        <v>11</v>
      </c>
      <c r="B14" s="22" t="s">
        <v>73</v>
      </c>
      <c r="C14" s="23" t="s">
        <v>387</v>
      </c>
      <c r="D14" s="23" t="s">
        <v>216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8">
        <f t="shared" si="0"/>
        <v>12</v>
      </c>
      <c r="B15" s="22" t="s">
        <v>76</v>
      </c>
      <c r="C15" s="22" t="s">
        <v>387</v>
      </c>
      <c r="D15" s="22" t="s">
        <v>216</v>
      </c>
      <c r="E15" s="24" t="s">
        <v>45</v>
      </c>
      <c r="F15" s="22" t="s">
        <v>46</v>
      </c>
      <c r="G15" s="22" t="s">
        <v>8</v>
      </c>
      <c r="H15" s="22" t="s">
        <v>321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8">
        <f t="shared" si="0"/>
        <v>13</v>
      </c>
      <c r="B16" s="9" t="s">
        <v>48</v>
      </c>
      <c r="C16" s="9" t="s">
        <v>387</v>
      </c>
      <c r="D16" s="9" t="s">
        <v>216</v>
      </c>
      <c r="E16" s="14" t="s">
        <v>49</v>
      </c>
      <c r="F16" s="9" t="s">
        <v>50</v>
      </c>
      <c r="G16" s="9" t="s">
        <v>8</v>
      </c>
      <c r="H16" s="9" t="s">
        <v>322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30" x14ac:dyDescent="0.25">
      <c r="A17" s="8">
        <f t="shared" si="0"/>
        <v>14</v>
      </c>
      <c r="B17" s="9" t="s">
        <v>48</v>
      </c>
      <c r="C17" s="9" t="s">
        <v>390</v>
      </c>
      <c r="D17" s="9" t="s">
        <v>216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5" x14ac:dyDescent="0.25">
      <c r="A18" s="8">
        <f t="shared" si="0"/>
        <v>15</v>
      </c>
      <c r="B18" s="9" t="s">
        <v>9</v>
      </c>
      <c r="C18" s="18" t="s">
        <v>598</v>
      </c>
      <c r="D18" s="9" t="s">
        <v>216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5" x14ac:dyDescent="0.25">
      <c r="A19" s="8">
        <f t="shared" si="0"/>
        <v>16</v>
      </c>
      <c r="B19" s="9" t="s">
        <v>9</v>
      </c>
      <c r="C19" s="9" t="s">
        <v>387</v>
      </c>
      <c r="D19" s="9" t="s">
        <v>216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8">
        <f t="shared" si="0"/>
        <v>17</v>
      </c>
      <c r="B20" s="9" t="s">
        <v>11</v>
      </c>
      <c r="C20" s="9" t="s">
        <v>391</v>
      </c>
      <c r="D20" s="9" t="s">
        <v>216</v>
      </c>
      <c r="E20" s="14" t="s">
        <v>64</v>
      </c>
      <c r="F20" s="7" t="s">
        <v>68</v>
      </c>
      <c r="G20" s="9" t="s">
        <v>8</v>
      </c>
      <c r="H20" s="7" t="s">
        <v>323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8">
        <f t="shared" si="0"/>
        <v>18</v>
      </c>
      <c r="B21" s="8" t="s">
        <v>11</v>
      </c>
      <c r="C21" s="8" t="s">
        <v>388</v>
      </c>
      <c r="D21" s="8" t="s">
        <v>216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8">
        <f t="shared" si="0"/>
        <v>19</v>
      </c>
      <c r="B22" s="30" t="s">
        <v>44</v>
      </c>
      <c r="C22" s="30" t="s">
        <v>385</v>
      </c>
      <c r="D22" s="30" t="s">
        <v>216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8">
        <f t="shared" si="0"/>
        <v>20</v>
      </c>
      <c r="B23" s="30" t="s">
        <v>44</v>
      </c>
      <c r="C23" s="30" t="s">
        <v>385</v>
      </c>
      <c r="D23" s="30" t="s">
        <v>216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8">
        <f t="shared" si="0"/>
        <v>21</v>
      </c>
      <c r="B24" s="30" t="s">
        <v>44</v>
      </c>
      <c r="C24" s="30" t="s">
        <v>393</v>
      </c>
      <c r="D24" s="30" t="s">
        <v>216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8">
        <f t="shared" si="0"/>
        <v>22</v>
      </c>
      <c r="B25" s="30" t="s">
        <v>44</v>
      </c>
      <c r="C25" s="30" t="s">
        <v>393</v>
      </c>
      <c r="D25" s="30" t="s">
        <v>216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8">
        <f t="shared" si="0"/>
        <v>23</v>
      </c>
      <c r="B26" s="30" t="s">
        <v>73</v>
      </c>
      <c r="C26" s="30" t="s">
        <v>391</v>
      </c>
      <c r="D26" s="30" t="s">
        <v>216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8">
        <f t="shared" si="0"/>
        <v>24</v>
      </c>
      <c r="B27" s="30" t="s">
        <v>80</v>
      </c>
      <c r="C27" s="30" t="s">
        <v>393</v>
      </c>
      <c r="D27" s="30" t="s">
        <v>216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60" x14ac:dyDescent="0.25">
      <c r="A28" s="8">
        <f t="shared" si="0"/>
        <v>25</v>
      </c>
      <c r="B28" s="7" t="s">
        <v>61</v>
      </c>
      <c r="C28" s="7" t="s">
        <v>387</v>
      </c>
      <c r="D28" s="30" t="s">
        <v>216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8">
        <f t="shared" si="0"/>
        <v>26</v>
      </c>
      <c r="B29" s="7" t="s">
        <v>48</v>
      </c>
      <c r="C29" s="18" t="s">
        <v>598</v>
      </c>
      <c r="D29" s="30" t="s">
        <v>216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8">
        <f t="shared" si="0"/>
        <v>27</v>
      </c>
      <c r="B30" s="7" t="s">
        <v>48</v>
      </c>
      <c r="C30" s="18" t="s">
        <v>598</v>
      </c>
      <c r="D30" s="30" t="s">
        <v>216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8">
        <f t="shared" si="0"/>
        <v>28</v>
      </c>
      <c r="B31" s="8" t="s">
        <v>9</v>
      </c>
      <c r="C31" s="8" t="s">
        <v>386</v>
      </c>
      <c r="D31" s="8" t="s">
        <v>216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8">
        <f t="shared" si="0"/>
        <v>29</v>
      </c>
      <c r="B32" s="18" t="s">
        <v>33</v>
      </c>
      <c r="C32" s="18" t="s">
        <v>598</v>
      </c>
      <c r="D32" s="18" t="s">
        <v>216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45" x14ac:dyDescent="0.25">
      <c r="A33" s="8">
        <f t="shared" si="0"/>
        <v>30</v>
      </c>
      <c r="B33" s="8" t="s">
        <v>11</v>
      </c>
      <c r="C33" s="8" t="s">
        <v>388</v>
      </c>
      <c r="D33" s="8" t="s">
        <v>216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8">
        <f t="shared" si="0"/>
        <v>31</v>
      </c>
      <c r="B34" s="18" t="s">
        <v>99</v>
      </c>
      <c r="C34" s="18" t="s">
        <v>598</v>
      </c>
      <c r="D34" s="18" t="s">
        <v>216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8">
        <f t="shared" si="0"/>
        <v>32</v>
      </c>
      <c r="B35" s="8" t="s">
        <v>99</v>
      </c>
      <c r="C35" s="18" t="s">
        <v>598</v>
      </c>
      <c r="D35" s="8" t="s">
        <v>216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8">
        <f t="shared" si="0"/>
        <v>33</v>
      </c>
      <c r="B36" s="8" t="s">
        <v>73</v>
      </c>
      <c r="C36" s="8" t="s">
        <v>390</v>
      </c>
      <c r="D36" s="8" t="s">
        <v>216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60" x14ac:dyDescent="0.25">
      <c r="A37" s="8">
        <f t="shared" si="0"/>
        <v>34</v>
      </c>
      <c r="B37" s="18" t="s">
        <v>103</v>
      </c>
      <c r="C37" s="18" t="s">
        <v>386</v>
      </c>
      <c r="D37" s="18" t="s">
        <v>216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60" x14ac:dyDescent="0.25">
      <c r="A38" s="8">
        <f t="shared" si="0"/>
        <v>35</v>
      </c>
      <c r="B38" s="8" t="s">
        <v>103</v>
      </c>
      <c r="C38" s="8" t="s">
        <v>386</v>
      </c>
      <c r="D38" s="8" t="s">
        <v>216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75" x14ac:dyDescent="0.25">
      <c r="A39" s="8">
        <f t="shared" si="0"/>
        <v>36</v>
      </c>
      <c r="B39" s="8" t="s">
        <v>37</v>
      </c>
      <c r="C39" s="8" t="s">
        <v>391</v>
      </c>
      <c r="D39" s="8" t="s">
        <v>216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8">
        <f t="shared" si="0"/>
        <v>37</v>
      </c>
      <c r="B40" s="18" t="s">
        <v>44</v>
      </c>
      <c r="C40" s="18" t="s">
        <v>385</v>
      </c>
      <c r="D40" s="18" t="s">
        <v>216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8">
        <f t="shared" si="0"/>
        <v>38</v>
      </c>
      <c r="B41" s="8" t="s">
        <v>44</v>
      </c>
      <c r="C41" s="8" t="s">
        <v>385</v>
      </c>
      <c r="D41" s="8" t="s">
        <v>216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60" x14ac:dyDescent="0.25">
      <c r="A42" s="8">
        <f t="shared" si="0"/>
        <v>39</v>
      </c>
      <c r="B42" s="8" t="s">
        <v>117</v>
      </c>
      <c r="C42" s="8" t="s">
        <v>386</v>
      </c>
      <c r="D42" s="8" t="s">
        <v>216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8">
        <f t="shared" si="0"/>
        <v>40</v>
      </c>
      <c r="B43" s="18" t="s">
        <v>73</v>
      </c>
      <c r="C43" s="18" t="s">
        <v>387</v>
      </c>
      <c r="D43" s="18" t="s">
        <v>216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30" x14ac:dyDescent="0.25">
      <c r="A44" s="8">
        <f t="shared" si="0"/>
        <v>41</v>
      </c>
      <c r="B44" s="18" t="s">
        <v>44</v>
      </c>
      <c r="C44" s="18" t="s">
        <v>392</v>
      </c>
      <c r="D44" s="18" t="s">
        <v>216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45" x14ac:dyDescent="0.25">
      <c r="A45" s="8">
        <f t="shared" si="0"/>
        <v>42</v>
      </c>
      <c r="B45" s="8" t="s">
        <v>127</v>
      </c>
      <c r="C45" s="8" t="s">
        <v>387</v>
      </c>
      <c r="D45" s="8" t="s">
        <v>216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75" x14ac:dyDescent="0.25">
      <c r="A46" s="8">
        <f t="shared" si="0"/>
        <v>43</v>
      </c>
      <c r="B46" s="8" t="s">
        <v>48</v>
      </c>
      <c r="C46" s="8" t="s">
        <v>386</v>
      </c>
      <c r="D46" s="8" t="s">
        <v>216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75" x14ac:dyDescent="0.25">
      <c r="A47" s="8">
        <f t="shared" si="0"/>
        <v>44</v>
      </c>
      <c r="B47" s="8" t="s">
        <v>48</v>
      </c>
      <c r="C47" s="8" t="s">
        <v>386</v>
      </c>
      <c r="D47" s="8" t="s">
        <v>216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8">
        <f t="shared" si="0"/>
        <v>45</v>
      </c>
      <c r="B48" s="8" t="s">
        <v>133</v>
      </c>
      <c r="C48" s="8" t="s">
        <v>385</v>
      </c>
      <c r="D48" s="8" t="s">
        <v>216</v>
      </c>
      <c r="E48" s="8" t="s">
        <v>131</v>
      </c>
      <c r="F48" s="8" t="s">
        <v>132</v>
      </c>
      <c r="G48" s="8" t="s">
        <v>8</v>
      </c>
      <c r="H48" s="8" t="s">
        <v>324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45" x14ac:dyDescent="0.25">
      <c r="A49" s="8">
        <f t="shared" si="0"/>
        <v>46</v>
      </c>
      <c r="B49" s="8" t="s">
        <v>103</v>
      </c>
      <c r="C49" s="8" t="s">
        <v>386</v>
      </c>
      <c r="D49" s="8" t="s">
        <v>216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5" x14ac:dyDescent="0.25">
      <c r="A50" s="8">
        <f t="shared" si="0"/>
        <v>47</v>
      </c>
      <c r="B50" s="8" t="s">
        <v>44</v>
      </c>
      <c r="C50" s="8" t="s">
        <v>391</v>
      </c>
      <c r="D50" s="8" t="s">
        <v>216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8">
        <f t="shared" si="0"/>
        <v>48</v>
      </c>
      <c r="B51" s="8" t="s">
        <v>44</v>
      </c>
      <c r="C51" s="8" t="s">
        <v>385</v>
      </c>
      <c r="D51" s="8" t="s">
        <v>216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8">
        <f t="shared" si="0"/>
        <v>49</v>
      </c>
      <c r="B52" s="8" t="s">
        <v>44</v>
      </c>
      <c r="C52" s="8" t="s">
        <v>385</v>
      </c>
      <c r="D52" s="8" t="s">
        <v>216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8">
        <f t="shared" si="0"/>
        <v>50</v>
      </c>
      <c r="B53" s="8" t="s">
        <v>44</v>
      </c>
      <c r="C53" s="8" t="s">
        <v>386</v>
      </c>
      <c r="D53" s="8" t="s">
        <v>216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30" x14ac:dyDescent="0.25">
      <c r="A54" s="8">
        <f t="shared" si="0"/>
        <v>51</v>
      </c>
      <c r="B54" s="8" t="s">
        <v>149</v>
      </c>
      <c r="C54" s="8" t="s">
        <v>391</v>
      </c>
      <c r="D54" s="8" t="s">
        <v>216</v>
      </c>
      <c r="E54" s="8" t="s">
        <v>254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8">
        <f t="shared" si="0"/>
        <v>52</v>
      </c>
      <c r="B55" s="8" t="s">
        <v>11</v>
      </c>
      <c r="C55" s="8" t="s">
        <v>390</v>
      </c>
      <c r="D55" s="8" t="s">
        <v>216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45" x14ac:dyDescent="0.25">
      <c r="A56" s="8">
        <f t="shared" si="0"/>
        <v>53</v>
      </c>
      <c r="B56" s="8" t="s">
        <v>11</v>
      </c>
      <c r="C56" s="18" t="s">
        <v>598</v>
      </c>
      <c r="D56" s="8" t="s">
        <v>216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8">
        <f t="shared" si="0"/>
        <v>54</v>
      </c>
      <c r="B57" s="17" t="s">
        <v>73</v>
      </c>
      <c r="C57" s="17" t="s">
        <v>387</v>
      </c>
      <c r="D57" s="37" t="s">
        <v>216</v>
      </c>
      <c r="E57" s="18" t="s">
        <v>157</v>
      </c>
      <c r="F57" s="17" t="s">
        <v>158</v>
      </c>
      <c r="G57" s="17" t="s">
        <v>8</v>
      </c>
      <c r="H57" s="17" t="s">
        <v>325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8">
        <f t="shared" si="0"/>
        <v>55</v>
      </c>
      <c r="B58" s="7" t="s">
        <v>44</v>
      </c>
      <c r="C58" s="7" t="s">
        <v>387</v>
      </c>
      <c r="D58" s="30" t="s">
        <v>216</v>
      </c>
      <c r="E58" s="7" t="s">
        <v>196</v>
      </c>
      <c r="F58" s="7" t="s">
        <v>197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8">
        <f t="shared" si="0"/>
        <v>56</v>
      </c>
      <c r="B59" s="8" t="s">
        <v>44</v>
      </c>
      <c r="C59" s="8" t="s">
        <v>386</v>
      </c>
      <c r="D59" s="8" t="s">
        <v>216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8">
        <f t="shared" si="0"/>
        <v>57</v>
      </c>
      <c r="B60" s="7" t="s">
        <v>44</v>
      </c>
      <c r="C60" s="18" t="s">
        <v>598</v>
      </c>
      <c r="D60" s="30" t="s">
        <v>216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8">
        <f t="shared" si="0"/>
        <v>58</v>
      </c>
      <c r="B61" s="7" t="s">
        <v>44</v>
      </c>
      <c r="C61" s="7" t="s">
        <v>385</v>
      </c>
      <c r="D61" s="30" t="s">
        <v>216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8">
        <f t="shared" si="0"/>
        <v>59</v>
      </c>
      <c r="B62" s="7" t="s">
        <v>44</v>
      </c>
      <c r="C62" s="7" t="s">
        <v>385</v>
      </c>
      <c r="D62" s="30" t="s">
        <v>216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8">
        <f t="shared" si="0"/>
        <v>60</v>
      </c>
      <c r="B63" s="8" t="s">
        <v>37</v>
      </c>
      <c r="C63" s="8" t="s">
        <v>385</v>
      </c>
      <c r="D63" s="8" t="s">
        <v>216</v>
      </c>
      <c r="E63" s="8" t="s">
        <v>166</v>
      </c>
      <c r="F63" s="8" t="s">
        <v>167</v>
      </c>
      <c r="G63" s="8" t="s">
        <v>168</v>
      </c>
      <c r="H63" s="8" t="s">
        <v>318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8">
        <f t="shared" si="0"/>
        <v>61</v>
      </c>
      <c r="B64" s="7" t="s">
        <v>37</v>
      </c>
      <c r="C64" s="7" t="s">
        <v>385</v>
      </c>
      <c r="D64" s="30" t="s">
        <v>216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8">
        <f t="shared" si="0"/>
        <v>62</v>
      </c>
      <c r="B65" s="7" t="s">
        <v>11</v>
      </c>
      <c r="C65" s="7" t="s">
        <v>385</v>
      </c>
      <c r="D65" s="30" t="s">
        <v>216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60" x14ac:dyDescent="0.25">
      <c r="A66" s="8">
        <f t="shared" si="0"/>
        <v>63</v>
      </c>
      <c r="B66" s="7" t="s">
        <v>117</v>
      </c>
      <c r="C66" s="7" t="s">
        <v>385</v>
      </c>
      <c r="D66" s="30" t="s">
        <v>216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8">
        <f t="shared" si="0"/>
        <v>64</v>
      </c>
      <c r="B67" s="9" t="s">
        <v>30</v>
      </c>
      <c r="C67" s="7" t="s">
        <v>390</v>
      </c>
      <c r="D67" s="7" t="s">
        <v>216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8">
        <f t="shared" si="0"/>
        <v>65</v>
      </c>
      <c r="B68" s="9" t="s">
        <v>30</v>
      </c>
      <c r="C68" s="18" t="s">
        <v>598</v>
      </c>
      <c r="D68" s="7" t="s">
        <v>216</v>
      </c>
      <c r="E68" s="8" t="s">
        <v>177</v>
      </c>
      <c r="F68" s="7" t="s">
        <v>179</v>
      </c>
      <c r="G68" s="7" t="s">
        <v>8</v>
      </c>
      <c r="H68" s="7" t="s">
        <v>241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8">
        <f t="shared" si="0"/>
        <v>66</v>
      </c>
      <c r="B69" s="7" t="s">
        <v>73</v>
      </c>
      <c r="C69" s="7" t="s">
        <v>386</v>
      </c>
      <c r="D69" s="30" t="s">
        <v>216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8">
        <f t="shared" ref="A70:A133" si="1">A69+1</f>
        <v>67</v>
      </c>
      <c r="B70" s="41" t="s">
        <v>30</v>
      </c>
      <c r="C70" s="30" t="s">
        <v>388</v>
      </c>
      <c r="D70" s="30" t="s">
        <v>216</v>
      </c>
      <c r="E70" s="8" t="s">
        <v>185</v>
      </c>
      <c r="F70" s="30" t="s">
        <v>186</v>
      </c>
      <c r="G70" s="30" t="s">
        <v>8</v>
      </c>
      <c r="H70" s="30" t="s">
        <v>248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8">
        <f t="shared" si="1"/>
        <v>68</v>
      </c>
      <c r="B71" s="9" t="s">
        <v>103</v>
      </c>
      <c r="C71" s="7" t="s">
        <v>391</v>
      </c>
      <c r="D71" s="7" t="s">
        <v>216</v>
      </c>
      <c r="E71" s="8" t="s">
        <v>195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8">
        <f t="shared" si="1"/>
        <v>69</v>
      </c>
      <c r="B72" s="9" t="s">
        <v>103</v>
      </c>
      <c r="C72" s="7" t="s">
        <v>386</v>
      </c>
      <c r="D72" s="7" t="s">
        <v>216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8">
        <f t="shared" si="1"/>
        <v>70</v>
      </c>
      <c r="B73" s="9" t="s">
        <v>581</v>
      </c>
      <c r="C73" s="7" t="s">
        <v>389</v>
      </c>
      <c r="D73" s="8" t="s">
        <v>216</v>
      </c>
      <c r="E73" s="8" t="s">
        <v>255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8">
        <f t="shared" si="1"/>
        <v>71</v>
      </c>
      <c r="B74" s="9" t="s">
        <v>117</v>
      </c>
      <c r="C74" s="7" t="s">
        <v>385</v>
      </c>
      <c r="D74" s="8" t="s">
        <v>216</v>
      </c>
      <c r="E74" s="8" t="s">
        <v>198</v>
      </c>
      <c r="F74" s="7" t="s">
        <v>199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8">
        <f t="shared" si="1"/>
        <v>72</v>
      </c>
      <c r="B75" s="9" t="s">
        <v>117</v>
      </c>
      <c r="C75" s="7" t="s">
        <v>385</v>
      </c>
      <c r="D75" s="8" t="s">
        <v>216</v>
      </c>
      <c r="E75" s="8" t="s">
        <v>198</v>
      </c>
      <c r="F75" s="7" t="s">
        <v>200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8">
        <f t="shared" si="1"/>
        <v>73</v>
      </c>
      <c r="B76" s="7" t="s">
        <v>117</v>
      </c>
      <c r="C76" s="7" t="s">
        <v>387</v>
      </c>
      <c r="D76" s="8" t="s">
        <v>216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8">
        <f t="shared" si="1"/>
        <v>74</v>
      </c>
      <c r="B77" s="7" t="s">
        <v>37</v>
      </c>
      <c r="C77" s="18" t="s">
        <v>598</v>
      </c>
      <c r="D77" s="8" t="s">
        <v>216</v>
      </c>
      <c r="E77" s="8" t="s">
        <v>204</v>
      </c>
      <c r="F77" s="7" t="s">
        <v>205</v>
      </c>
      <c r="G77" s="7" t="s">
        <v>8</v>
      </c>
      <c r="H77" s="7" t="s">
        <v>206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8">
        <f t="shared" si="1"/>
        <v>75</v>
      </c>
      <c r="B78" s="7" t="s">
        <v>581</v>
      </c>
      <c r="C78" s="7" t="s">
        <v>388</v>
      </c>
      <c r="D78" s="8" t="s">
        <v>216</v>
      </c>
      <c r="E78" s="8" t="s">
        <v>207</v>
      </c>
      <c r="F78" s="7" t="s">
        <v>208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8">
        <f t="shared" si="1"/>
        <v>76</v>
      </c>
      <c r="B79" s="7" t="s">
        <v>581</v>
      </c>
      <c r="C79" s="7" t="s">
        <v>388</v>
      </c>
      <c r="D79" s="8" t="s">
        <v>216</v>
      </c>
      <c r="E79" s="8" t="s">
        <v>209</v>
      </c>
      <c r="F79" s="7" t="s">
        <v>210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8">
        <f t="shared" si="1"/>
        <v>77</v>
      </c>
      <c r="B80" s="8" t="s">
        <v>127</v>
      </c>
      <c r="C80" s="7" t="s">
        <v>386</v>
      </c>
      <c r="D80" s="8" t="s">
        <v>216</v>
      </c>
      <c r="E80" s="8" t="s">
        <v>211</v>
      </c>
      <c r="F80" s="7" t="s">
        <v>212</v>
      </c>
      <c r="G80" s="7" t="s">
        <v>8</v>
      </c>
      <c r="H80" s="7" t="s">
        <v>213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203</v>
      </c>
      <c r="O80" s="39"/>
    </row>
    <row r="81" spans="1:15" ht="72" customHeight="1" x14ac:dyDescent="0.25">
      <c r="A81" s="8">
        <f t="shared" si="1"/>
        <v>78</v>
      </c>
      <c r="B81" s="8" t="s">
        <v>33</v>
      </c>
      <c r="C81" s="7" t="s">
        <v>387</v>
      </c>
      <c r="D81" s="8" t="s">
        <v>216</v>
      </c>
      <c r="E81" s="8" t="s">
        <v>214</v>
      </c>
      <c r="F81" s="7" t="s">
        <v>215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8">
        <f t="shared" si="1"/>
        <v>79</v>
      </c>
      <c r="B82" s="7" t="s">
        <v>11</v>
      </c>
      <c r="C82" s="7" t="s">
        <v>389</v>
      </c>
      <c r="D82" s="30" t="s">
        <v>216</v>
      </c>
      <c r="E82" s="7" t="s">
        <v>217</v>
      </c>
      <c r="F82" s="7" t="s">
        <v>218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8">
        <f t="shared" si="1"/>
        <v>80</v>
      </c>
      <c r="B83" s="45" t="s">
        <v>581</v>
      </c>
      <c r="C83" s="45" t="s">
        <v>388</v>
      </c>
      <c r="D83" s="45" t="s">
        <v>216</v>
      </c>
      <c r="E83" s="45" t="s">
        <v>219</v>
      </c>
      <c r="F83" s="7" t="s">
        <v>220</v>
      </c>
      <c r="G83" s="7" t="s">
        <v>120</v>
      </c>
      <c r="H83" s="7" t="s">
        <v>221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8">
        <f t="shared" si="1"/>
        <v>81</v>
      </c>
      <c r="B84" s="7" t="s">
        <v>44</v>
      </c>
      <c r="C84" s="7" t="s">
        <v>385</v>
      </c>
      <c r="D84" s="30" t="s">
        <v>216</v>
      </c>
      <c r="E84" s="7" t="s">
        <v>222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8">
        <f t="shared" si="1"/>
        <v>82</v>
      </c>
      <c r="B85" s="7" t="s">
        <v>127</v>
      </c>
      <c r="C85" s="7" t="s">
        <v>386</v>
      </c>
      <c r="D85" s="30" t="s">
        <v>216</v>
      </c>
      <c r="E85" s="8" t="s">
        <v>223</v>
      </c>
      <c r="F85" s="7" t="s">
        <v>224</v>
      </c>
      <c r="G85" s="7" t="s">
        <v>120</v>
      </c>
      <c r="H85" s="7" t="s">
        <v>225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203</v>
      </c>
      <c r="O85" s="39"/>
    </row>
    <row r="86" spans="1:15" ht="72" customHeight="1" x14ac:dyDescent="0.25">
      <c r="A86" s="8">
        <f t="shared" si="1"/>
        <v>83</v>
      </c>
      <c r="B86" s="7" t="s">
        <v>33</v>
      </c>
      <c r="C86" s="7" t="s">
        <v>385</v>
      </c>
      <c r="D86" s="30" t="s">
        <v>216</v>
      </c>
      <c r="E86" s="8" t="s">
        <v>226</v>
      </c>
      <c r="F86" s="7" t="s">
        <v>227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8">
        <f t="shared" si="1"/>
        <v>84</v>
      </c>
      <c r="B87" s="7" t="s">
        <v>33</v>
      </c>
      <c r="C87" s="7" t="s">
        <v>390</v>
      </c>
      <c r="D87" s="30" t="s">
        <v>216</v>
      </c>
      <c r="E87" s="8" t="s">
        <v>228</v>
      </c>
      <c r="F87" s="7" t="s">
        <v>229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8">
        <f t="shared" si="1"/>
        <v>85</v>
      </c>
      <c r="B88" s="7" t="s">
        <v>33</v>
      </c>
      <c r="C88" s="7" t="s">
        <v>390</v>
      </c>
      <c r="D88" s="30" t="s">
        <v>216</v>
      </c>
      <c r="E88" s="8" t="s">
        <v>228</v>
      </c>
      <c r="F88" s="7" t="s">
        <v>229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8">
        <f t="shared" si="1"/>
        <v>86</v>
      </c>
      <c r="B89" s="17" t="s">
        <v>44</v>
      </c>
      <c r="C89" s="17" t="s">
        <v>386</v>
      </c>
      <c r="D89" s="37" t="s">
        <v>216</v>
      </c>
      <c r="E89" s="17" t="s">
        <v>230</v>
      </c>
      <c r="F89" s="17" t="s">
        <v>231</v>
      </c>
      <c r="G89" s="17" t="s">
        <v>8</v>
      </c>
      <c r="H89" s="17" t="s">
        <v>232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8">
        <f t="shared" si="1"/>
        <v>87</v>
      </c>
      <c r="B90" s="7" t="s">
        <v>44</v>
      </c>
      <c r="C90" s="7" t="s">
        <v>386</v>
      </c>
      <c r="D90" s="30" t="s">
        <v>216</v>
      </c>
      <c r="E90" s="7" t="s">
        <v>230</v>
      </c>
      <c r="F90" s="7" t="s">
        <v>231</v>
      </c>
      <c r="G90" s="7" t="s">
        <v>8</v>
      </c>
      <c r="H90" s="7" t="s">
        <v>232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8">
        <f t="shared" si="1"/>
        <v>88</v>
      </c>
      <c r="B91" s="17" t="s">
        <v>133</v>
      </c>
      <c r="C91" s="17" t="s">
        <v>386</v>
      </c>
      <c r="D91" s="37" t="s">
        <v>216</v>
      </c>
      <c r="E91" s="17" t="s">
        <v>238</v>
      </c>
      <c r="F91" s="17" t="s">
        <v>233</v>
      </c>
      <c r="G91" s="17" t="s">
        <v>120</v>
      </c>
      <c r="H91" s="17" t="s">
        <v>280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8">
        <f t="shared" si="1"/>
        <v>89</v>
      </c>
      <c r="B92" s="7" t="s">
        <v>117</v>
      </c>
      <c r="C92" s="18" t="s">
        <v>598</v>
      </c>
      <c r="D92" s="30" t="s">
        <v>216</v>
      </c>
      <c r="E92" s="8" t="s">
        <v>234</v>
      </c>
      <c r="F92" s="7" t="s">
        <v>235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8">
        <f t="shared" si="1"/>
        <v>90</v>
      </c>
      <c r="B93" s="7" t="s">
        <v>61</v>
      </c>
      <c r="C93" s="18" t="s">
        <v>598</v>
      </c>
      <c r="D93" s="30" t="s">
        <v>216</v>
      </c>
      <c r="E93" s="8" t="s">
        <v>236</v>
      </c>
      <c r="F93" s="7" t="s">
        <v>162</v>
      </c>
      <c r="G93" s="7" t="s">
        <v>8</v>
      </c>
      <c r="H93" s="7" t="s">
        <v>237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8">
        <f t="shared" si="1"/>
        <v>91</v>
      </c>
      <c r="B94" s="7" t="s">
        <v>99</v>
      </c>
      <c r="C94" s="7" t="s">
        <v>385</v>
      </c>
      <c r="D94" s="30" t="s">
        <v>216</v>
      </c>
      <c r="E94" s="8" t="s">
        <v>239</v>
      </c>
      <c r="F94" s="7" t="s">
        <v>240</v>
      </c>
      <c r="G94" s="7" t="s">
        <v>8</v>
      </c>
      <c r="H94" s="7" t="s">
        <v>241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8">
        <f t="shared" si="1"/>
        <v>92</v>
      </c>
      <c r="B95" s="7" t="s">
        <v>48</v>
      </c>
      <c r="C95" s="7" t="s">
        <v>386</v>
      </c>
      <c r="D95" s="8" t="s">
        <v>216</v>
      </c>
      <c r="E95" s="8" t="s">
        <v>242</v>
      </c>
      <c r="F95" s="7" t="s">
        <v>243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8">
        <f t="shared" si="1"/>
        <v>93</v>
      </c>
      <c r="B96" s="7" t="s">
        <v>73</v>
      </c>
      <c r="C96" s="7" t="s">
        <v>387</v>
      </c>
      <c r="D96" s="8" t="s">
        <v>216</v>
      </c>
      <c r="E96" s="8" t="s">
        <v>244</v>
      </c>
      <c r="F96" s="7" t="s">
        <v>245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8">
        <f t="shared" si="1"/>
        <v>94</v>
      </c>
      <c r="B97" s="7" t="s">
        <v>9</v>
      </c>
      <c r="C97" s="7" t="s">
        <v>387</v>
      </c>
      <c r="D97" s="8" t="s">
        <v>216</v>
      </c>
      <c r="E97" s="8" t="s">
        <v>246</v>
      </c>
      <c r="F97" s="7" t="s">
        <v>247</v>
      </c>
      <c r="G97" s="7" t="s">
        <v>8</v>
      </c>
      <c r="H97" s="7" t="s">
        <v>248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8">
        <f t="shared" si="1"/>
        <v>95</v>
      </c>
      <c r="B98" s="7" t="s">
        <v>80</v>
      </c>
      <c r="C98" s="18" t="s">
        <v>598</v>
      </c>
      <c r="D98" s="8" t="s">
        <v>216</v>
      </c>
      <c r="E98" s="8" t="s">
        <v>249</v>
      </c>
      <c r="F98" s="7" t="s">
        <v>250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8">
        <f t="shared" si="1"/>
        <v>96</v>
      </c>
      <c r="B99" s="7" t="s">
        <v>37</v>
      </c>
      <c r="C99" s="7" t="s">
        <v>386</v>
      </c>
      <c r="D99" s="8" t="s">
        <v>216</v>
      </c>
      <c r="E99" s="7" t="s">
        <v>251</v>
      </c>
      <c r="F99" s="7" t="s">
        <v>252</v>
      </c>
      <c r="G99" s="7" t="s">
        <v>129</v>
      </c>
      <c r="H99" s="7" t="s">
        <v>253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8">
        <f t="shared" si="1"/>
        <v>97</v>
      </c>
      <c r="B100" s="7" t="s">
        <v>30</v>
      </c>
      <c r="C100" s="18" t="s">
        <v>598</v>
      </c>
      <c r="D100" s="8" t="s">
        <v>216</v>
      </c>
      <c r="E100" s="7" t="s">
        <v>256</v>
      </c>
      <c r="F100" s="7" t="s">
        <v>257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8">
        <f t="shared" si="1"/>
        <v>98</v>
      </c>
      <c r="B101" s="7" t="s">
        <v>48</v>
      </c>
      <c r="C101" s="7" t="s">
        <v>387</v>
      </c>
      <c r="D101" s="8" t="s">
        <v>216</v>
      </c>
      <c r="E101" s="7" t="s">
        <v>258</v>
      </c>
      <c r="F101" s="7" t="s">
        <v>259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8">
        <f t="shared" si="1"/>
        <v>99</v>
      </c>
      <c r="B102" s="8" t="s">
        <v>44</v>
      </c>
      <c r="C102" s="8" t="s">
        <v>386</v>
      </c>
      <c r="D102" s="8" t="s">
        <v>216</v>
      </c>
      <c r="E102" s="8" t="s">
        <v>260</v>
      </c>
      <c r="F102" s="8" t="s">
        <v>261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8">
        <f t="shared" si="1"/>
        <v>100</v>
      </c>
      <c r="B103" s="7" t="s">
        <v>30</v>
      </c>
      <c r="C103" s="7" t="s">
        <v>387</v>
      </c>
      <c r="D103" s="8" t="s">
        <v>216</v>
      </c>
      <c r="E103" s="7" t="s">
        <v>262</v>
      </c>
      <c r="F103" s="7" t="s">
        <v>32</v>
      </c>
      <c r="G103" s="7" t="s">
        <v>8</v>
      </c>
      <c r="H103" s="7" t="s">
        <v>319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8">
        <f t="shared" si="1"/>
        <v>101</v>
      </c>
      <c r="B104" s="7" t="s">
        <v>11</v>
      </c>
      <c r="C104" s="7" t="s">
        <v>386</v>
      </c>
      <c r="D104" s="8" t="s">
        <v>216</v>
      </c>
      <c r="E104" s="7" t="s">
        <v>263</v>
      </c>
      <c r="F104" s="7" t="s">
        <v>264</v>
      </c>
      <c r="G104" s="7" t="s">
        <v>8</v>
      </c>
      <c r="H104" s="7" t="s">
        <v>248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8">
        <f t="shared" si="1"/>
        <v>102</v>
      </c>
      <c r="B105" s="7" t="s">
        <v>103</v>
      </c>
      <c r="C105" s="7" t="s">
        <v>391</v>
      </c>
      <c r="D105" s="8" t="s">
        <v>216</v>
      </c>
      <c r="E105" s="30" t="s">
        <v>265</v>
      </c>
      <c r="F105" s="7" t="s">
        <v>267</v>
      </c>
      <c r="G105" s="7" t="s">
        <v>8</v>
      </c>
      <c r="H105" s="7" t="s">
        <v>266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8">
        <f t="shared" si="1"/>
        <v>103</v>
      </c>
      <c r="B106" s="7" t="s">
        <v>103</v>
      </c>
      <c r="C106" s="7" t="s">
        <v>391</v>
      </c>
      <c r="D106" s="8" t="s">
        <v>216</v>
      </c>
      <c r="E106" s="30" t="s">
        <v>265</v>
      </c>
      <c r="F106" s="7" t="s">
        <v>268</v>
      </c>
      <c r="G106" s="7" t="s">
        <v>8</v>
      </c>
      <c r="H106" s="7" t="s">
        <v>266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8">
        <f t="shared" si="1"/>
        <v>104</v>
      </c>
      <c r="B107" s="8" t="s">
        <v>149</v>
      </c>
      <c r="C107" s="7" t="s">
        <v>387</v>
      </c>
      <c r="D107" s="8" t="s">
        <v>216</v>
      </c>
      <c r="E107" s="8" t="s">
        <v>269</v>
      </c>
      <c r="F107" s="7" t="s">
        <v>227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8">
        <f t="shared" si="1"/>
        <v>105</v>
      </c>
      <c r="B108" s="8" t="s">
        <v>30</v>
      </c>
      <c r="C108" s="18" t="s">
        <v>598</v>
      </c>
      <c r="D108" s="8" t="s">
        <v>216</v>
      </c>
      <c r="E108" s="8" t="s">
        <v>270</v>
      </c>
      <c r="F108" s="7" t="s">
        <v>271</v>
      </c>
      <c r="G108" s="7" t="s">
        <v>8</v>
      </c>
      <c r="H108" s="7" t="s">
        <v>326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8">
        <f t="shared" si="1"/>
        <v>106</v>
      </c>
      <c r="B109" s="18" t="s">
        <v>33</v>
      </c>
      <c r="C109" s="17" t="s">
        <v>387</v>
      </c>
      <c r="D109" s="18" t="s">
        <v>216</v>
      </c>
      <c r="E109" s="18" t="s">
        <v>272</v>
      </c>
      <c r="F109" s="17" t="s">
        <v>273</v>
      </c>
      <c r="G109" s="17" t="s">
        <v>8</v>
      </c>
      <c r="H109" s="17" t="s">
        <v>274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203</v>
      </c>
      <c r="O109" s="39"/>
    </row>
    <row r="110" spans="1:15" ht="72" customHeight="1" x14ac:dyDescent="0.25">
      <c r="A110" s="8">
        <f t="shared" si="1"/>
        <v>107</v>
      </c>
      <c r="B110" s="8" t="s">
        <v>33</v>
      </c>
      <c r="C110" s="7" t="s">
        <v>387</v>
      </c>
      <c r="D110" s="8" t="s">
        <v>216</v>
      </c>
      <c r="E110" s="8" t="s">
        <v>275</v>
      </c>
      <c r="F110" s="7" t="s">
        <v>276</v>
      </c>
      <c r="G110" s="7" t="s">
        <v>120</v>
      </c>
      <c r="H110" s="7" t="s">
        <v>277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8">
        <f t="shared" si="1"/>
        <v>108</v>
      </c>
      <c r="B111" s="8" t="s">
        <v>33</v>
      </c>
      <c r="C111" s="18" t="s">
        <v>598</v>
      </c>
      <c r="D111" s="8" t="s">
        <v>216</v>
      </c>
      <c r="E111" s="8" t="s">
        <v>278</v>
      </c>
      <c r="F111" s="7" t="s">
        <v>279</v>
      </c>
      <c r="G111" s="7" t="s">
        <v>120</v>
      </c>
      <c r="H111" s="7" t="s">
        <v>280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8">
        <f t="shared" si="1"/>
        <v>109</v>
      </c>
      <c r="B112" s="8" t="s">
        <v>44</v>
      </c>
      <c r="C112" s="18" t="s">
        <v>598</v>
      </c>
      <c r="D112" s="8" t="s">
        <v>216</v>
      </c>
      <c r="E112" s="8" t="s">
        <v>281</v>
      </c>
      <c r="F112" s="8" t="s">
        <v>282</v>
      </c>
      <c r="G112" s="8" t="s">
        <v>8</v>
      </c>
      <c r="H112" s="8" t="s">
        <v>283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8">
        <f t="shared" si="1"/>
        <v>110</v>
      </c>
      <c r="B113" s="8" t="s">
        <v>44</v>
      </c>
      <c r="C113" s="18" t="s">
        <v>598</v>
      </c>
      <c r="D113" s="8" t="s">
        <v>216</v>
      </c>
      <c r="E113" s="8" t="s">
        <v>281</v>
      </c>
      <c r="F113" s="8" t="s">
        <v>282</v>
      </c>
      <c r="G113" s="8" t="s">
        <v>8</v>
      </c>
      <c r="H113" s="8" t="s">
        <v>283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8">
        <f t="shared" si="1"/>
        <v>111</v>
      </c>
      <c r="B114" s="7" t="s">
        <v>127</v>
      </c>
      <c r="C114" s="18" t="s">
        <v>598</v>
      </c>
      <c r="D114" s="7" t="s">
        <v>216</v>
      </c>
      <c r="E114" s="8" t="s">
        <v>284</v>
      </c>
      <c r="F114" s="8" t="s">
        <v>285</v>
      </c>
      <c r="G114" s="7" t="s">
        <v>120</v>
      </c>
      <c r="H114" s="7" t="s">
        <v>355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203</v>
      </c>
      <c r="O114" s="39"/>
    </row>
    <row r="115" spans="1:15" ht="72" customHeight="1" x14ac:dyDescent="0.25">
      <c r="A115" s="8">
        <f t="shared" si="1"/>
        <v>112</v>
      </c>
      <c r="B115" s="7" t="s">
        <v>76</v>
      </c>
      <c r="C115" s="8" t="s">
        <v>386</v>
      </c>
      <c r="D115" s="7" t="s">
        <v>216</v>
      </c>
      <c r="E115" s="8" t="s">
        <v>287</v>
      </c>
      <c r="F115" s="47" t="s">
        <v>286</v>
      </c>
      <c r="G115" s="7" t="s">
        <v>8</v>
      </c>
      <c r="H115" s="7" t="s">
        <v>288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8">
        <f t="shared" si="1"/>
        <v>113</v>
      </c>
      <c r="B116" s="7" t="s">
        <v>80</v>
      </c>
      <c r="C116" s="8" t="s">
        <v>385</v>
      </c>
      <c r="D116" s="7" t="s">
        <v>216</v>
      </c>
      <c r="E116" s="8" t="s">
        <v>289</v>
      </c>
      <c r="F116" s="47" t="s">
        <v>290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8">
        <f t="shared" si="1"/>
        <v>114</v>
      </c>
      <c r="B117" s="7" t="s">
        <v>37</v>
      </c>
      <c r="C117" s="8" t="s">
        <v>385</v>
      </c>
      <c r="D117" s="7" t="s">
        <v>216</v>
      </c>
      <c r="E117" s="8" t="s">
        <v>291</v>
      </c>
      <c r="F117" s="47" t="s">
        <v>292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8">
        <f t="shared" si="1"/>
        <v>115</v>
      </c>
      <c r="B118" s="8" t="s">
        <v>30</v>
      </c>
      <c r="C118" s="8" t="s">
        <v>388</v>
      </c>
      <c r="D118" s="8" t="s">
        <v>216</v>
      </c>
      <c r="E118" s="8" t="s">
        <v>293</v>
      </c>
      <c r="F118" s="47" t="s">
        <v>186</v>
      </c>
      <c r="G118" s="8" t="s">
        <v>8</v>
      </c>
      <c r="H118" s="8" t="s">
        <v>248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8">
        <f t="shared" si="1"/>
        <v>116</v>
      </c>
      <c r="B119" s="7" t="s">
        <v>44</v>
      </c>
      <c r="C119" s="8" t="s">
        <v>389</v>
      </c>
      <c r="D119" s="7" t="s">
        <v>216</v>
      </c>
      <c r="E119" s="8" t="s">
        <v>294</v>
      </c>
      <c r="F119" s="47" t="s">
        <v>295</v>
      </c>
      <c r="G119" s="7" t="s">
        <v>8</v>
      </c>
      <c r="H119" s="7" t="s">
        <v>296</v>
      </c>
      <c r="I119" s="12">
        <v>220000000</v>
      </c>
      <c r="J119" s="13">
        <v>67000000</v>
      </c>
      <c r="K119" s="15">
        <v>43931</v>
      </c>
      <c r="L119" s="11">
        <v>43942</v>
      </c>
      <c r="M119" s="16" t="s">
        <v>23</v>
      </c>
      <c r="N119" s="7" t="s">
        <v>16</v>
      </c>
      <c r="O119" s="39"/>
    </row>
    <row r="120" spans="1:15" ht="72" customHeight="1" x14ac:dyDescent="0.25">
      <c r="A120" s="8">
        <f t="shared" si="1"/>
        <v>117</v>
      </c>
      <c r="B120" s="7" t="s">
        <v>149</v>
      </c>
      <c r="C120" s="8" t="s">
        <v>385</v>
      </c>
      <c r="D120" s="7" t="s">
        <v>216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110000000</v>
      </c>
      <c r="J120" s="13">
        <v>1500000</v>
      </c>
      <c r="K120" s="15">
        <v>43948</v>
      </c>
      <c r="L120" s="11">
        <v>43977</v>
      </c>
      <c r="M120" s="16" t="s">
        <v>23</v>
      </c>
      <c r="N120" s="7" t="s">
        <v>16</v>
      </c>
      <c r="O120" s="39"/>
    </row>
    <row r="121" spans="1:15" ht="72" customHeight="1" x14ac:dyDescent="0.25">
      <c r="A121" s="8">
        <f t="shared" si="1"/>
        <v>118</v>
      </c>
      <c r="B121" s="7" t="s">
        <v>48</v>
      </c>
      <c r="C121" s="8" t="s">
        <v>389</v>
      </c>
      <c r="D121" s="7" t="s">
        <v>216</v>
      </c>
      <c r="E121" s="8" t="s">
        <v>300</v>
      </c>
      <c r="F121" s="47" t="s">
        <v>301</v>
      </c>
      <c r="G121" s="7" t="s">
        <v>8</v>
      </c>
      <c r="H121" s="7" t="s">
        <v>15</v>
      </c>
      <c r="I121" s="12">
        <v>60000000</v>
      </c>
      <c r="J121" s="13">
        <v>25000000</v>
      </c>
      <c r="K121" s="15">
        <v>43955</v>
      </c>
      <c r="L121" s="11">
        <v>43972</v>
      </c>
      <c r="M121" s="16" t="s">
        <v>23</v>
      </c>
      <c r="N121" s="7" t="s">
        <v>16</v>
      </c>
      <c r="O121" s="39"/>
    </row>
    <row r="122" spans="1:15" ht="72" customHeight="1" x14ac:dyDescent="0.25">
      <c r="A122" s="8">
        <f t="shared" si="1"/>
        <v>119</v>
      </c>
      <c r="B122" s="7" t="s">
        <v>48</v>
      </c>
      <c r="C122" s="8" t="s">
        <v>389</v>
      </c>
      <c r="D122" s="7" t="s">
        <v>216</v>
      </c>
      <c r="E122" s="8" t="s">
        <v>300</v>
      </c>
      <c r="F122" s="47" t="s">
        <v>301</v>
      </c>
      <c r="G122" s="7" t="s">
        <v>8</v>
      </c>
      <c r="H122" s="7" t="s">
        <v>15</v>
      </c>
      <c r="I122" s="12">
        <v>60000000</v>
      </c>
      <c r="J122" s="13">
        <v>30000000</v>
      </c>
      <c r="K122" s="15">
        <v>43956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8">
        <f t="shared" si="1"/>
        <v>120</v>
      </c>
      <c r="B123" s="7" t="s">
        <v>73</v>
      </c>
      <c r="C123" s="8" t="s">
        <v>386</v>
      </c>
      <c r="D123" s="7" t="s">
        <v>216</v>
      </c>
      <c r="E123" s="8" t="s">
        <v>302</v>
      </c>
      <c r="F123" s="47" t="s">
        <v>303</v>
      </c>
      <c r="G123" s="7" t="s">
        <v>8</v>
      </c>
      <c r="H123" s="7" t="s">
        <v>248</v>
      </c>
      <c r="I123" s="12">
        <v>40000000</v>
      </c>
      <c r="J123" s="13">
        <v>14000000</v>
      </c>
      <c r="K123" s="15">
        <v>43957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8">
        <f t="shared" si="1"/>
        <v>121</v>
      </c>
      <c r="B124" s="7" t="s">
        <v>61</v>
      </c>
      <c r="C124" s="8" t="s">
        <v>387</v>
      </c>
      <c r="D124" s="7" t="s">
        <v>216</v>
      </c>
      <c r="E124" s="8" t="s">
        <v>304</v>
      </c>
      <c r="F124" s="47" t="s">
        <v>227</v>
      </c>
      <c r="G124" s="7" t="s">
        <v>43</v>
      </c>
      <c r="H124" s="7" t="s">
        <v>96</v>
      </c>
      <c r="I124" s="12">
        <v>45220000</v>
      </c>
      <c r="J124" s="13">
        <v>7000000</v>
      </c>
      <c r="K124" s="15">
        <v>43874</v>
      </c>
      <c r="L124" s="11">
        <v>43927</v>
      </c>
      <c r="M124" s="16" t="s">
        <v>23</v>
      </c>
      <c r="N124" s="7" t="s">
        <v>16</v>
      </c>
      <c r="O124" s="39"/>
    </row>
    <row r="125" spans="1:15" ht="72" customHeight="1" x14ac:dyDescent="0.25">
      <c r="A125" s="8">
        <f t="shared" si="1"/>
        <v>122</v>
      </c>
      <c r="B125" s="7" t="s">
        <v>127</v>
      </c>
      <c r="C125" s="18" t="s">
        <v>598</v>
      </c>
      <c r="D125" s="7" t="s">
        <v>216</v>
      </c>
      <c r="E125" s="47" t="s">
        <v>305</v>
      </c>
      <c r="F125" s="7" t="s">
        <v>307</v>
      </c>
      <c r="G125" s="7" t="s">
        <v>8</v>
      </c>
      <c r="H125" s="7" t="s">
        <v>306</v>
      </c>
      <c r="I125" s="12">
        <v>25000000</v>
      </c>
      <c r="J125" s="13">
        <v>9082700</v>
      </c>
      <c r="K125" s="15">
        <v>43920</v>
      </c>
      <c r="L125" s="11">
        <v>43962</v>
      </c>
      <c r="M125" s="16" t="s">
        <v>23</v>
      </c>
      <c r="N125" s="7" t="s">
        <v>36</v>
      </c>
      <c r="O125" s="39"/>
    </row>
    <row r="126" spans="1:15" ht="72" customHeight="1" x14ac:dyDescent="0.25">
      <c r="A126" s="8">
        <f t="shared" si="1"/>
        <v>123</v>
      </c>
      <c r="B126" s="7" t="s">
        <v>73</v>
      </c>
      <c r="C126" s="8" t="s">
        <v>387</v>
      </c>
      <c r="D126" s="7" t="s">
        <v>216</v>
      </c>
      <c r="E126" s="47" t="s">
        <v>308</v>
      </c>
      <c r="F126" s="7" t="s">
        <v>309</v>
      </c>
      <c r="G126" s="7" t="s">
        <v>8</v>
      </c>
      <c r="H126" s="7" t="s">
        <v>312</v>
      </c>
      <c r="I126" s="12">
        <v>160450000</v>
      </c>
      <c r="J126" s="13">
        <v>80093197</v>
      </c>
      <c r="K126" s="15">
        <v>43956</v>
      </c>
      <c r="L126" s="11">
        <v>43976</v>
      </c>
      <c r="M126" s="16" t="s">
        <v>23</v>
      </c>
      <c r="N126" s="7" t="s">
        <v>16</v>
      </c>
      <c r="O126" s="39"/>
    </row>
    <row r="127" spans="1:15" ht="72" customHeight="1" x14ac:dyDescent="0.25">
      <c r="A127" s="8">
        <f t="shared" si="1"/>
        <v>124</v>
      </c>
      <c r="B127" s="7" t="s">
        <v>73</v>
      </c>
      <c r="C127" s="8" t="s">
        <v>387</v>
      </c>
      <c r="D127" s="7" t="s">
        <v>216</v>
      </c>
      <c r="E127" s="47" t="s">
        <v>308</v>
      </c>
      <c r="F127" s="7" t="s">
        <v>310</v>
      </c>
      <c r="G127" s="7" t="s">
        <v>43</v>
      </c>
      <c r="H127" s="7" t="s">
        <v>496</v>
      </c>
      <c r="I127" s="12">
        <v>31960000</v>
      </c>
      <c r="J127" s="13">
        <v>15953746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8">
        <f t="shared" si="1"/>
        <v>125</v>
      </c>
      <c r="B128" s="7" t="s">
        <v>73</v>
      </c>
      <c r="C128" s="8" t="s">
        <v>387</v>
      </c>
      <c r="D128" s="7" t="s">
        <v>216</v>
      </c>
      <c r="E128" s="47" t="s">
        <v>308</v>
      </c>
      <c r="F128" s="7" t="s">
        <v>311</v>
      </c>
      <c r="G128" s="7" t="s">
        <v>8</v>
      </c>
      <c r="H128" s="7" t="s">
        <v>313</v>
      </c>
      <c r="I128" s="12">
        <v>2400000</v>
      </c>
      <c r="J128" s="13">
        <v>1198029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8">
        <f t="shared" si="1"/>
        <v>126</v>
      </c>
      <c r="B129" s="7" t="s">
        <v>30</v>
      </c>
      <c r="C129" s="8" t="s">
        <v>391</v>
      </c>
      <c r="D129" s="7" t="s">
        <v>216</v>
      </c>
      <c r="E129" s="47" t="s">
        <v>314</v>
      </c>
      <c r="F129" s="7" t="s">
        <v>315</v>
      </c>
      <c r="G129" s="7" t="s">
        <v>316</v>
      </c>
      <c r="H129" s="7" t="s">
        <v>317</v>
      </c>
      <c r="I129" s="12">
        <v>400000000</v>
      </c>
      <c r="J129" s="13">
        <v>200000000</v>
      </c>
      <c r="K129" s="15">
        <v>43964</v>
      </c>
      <c r="L129" s="11">
        <v>43966</v>
      </c>
      <c r="M129" s="16" t="s">
        <v>23</v>
      </c>
      <c r="N129" s="7" t="s">
        <v>36</v>
      </c>
      <c r="O129" s="39"/>
    </row>
    <row r="130" spans="1:15" ht="72" customHeight="1" x14ac:dyDescent="0.25">
      <c r="A130" s="8">
        <f t="shared" si="1"/>
        <v>127</v>
      </c>
      <c r="B130" s="7" t="s">
        <v>76</v>
      </c>
      <c r="C130" s="18" t="s">
        <v>598</v>
      </c>
      <c r="D130" s="7" t="s">
        <v>216</v>
      </c>
      <c r="E130" s="47" t="s">
        <v>327</v>
      </c>
      <c r="F130" s="7" t="s">
        <v>328</v>
      </c>
      <c r="G130" s="7" t="s">
        <v>8</v>
      </c>
      <c r="H130" s="7" t="s">
        <v>15</v>
      </c>
      <c r="I130" s="12">
        <v>31000000</v>
      </c>
      <c r="J130" s="13">
        <v>13157554</v>
      </c>
      <c r="K130" s="15">
        <v>43957</v>
      </c>
      <c r="L130" s="11">
        <v>43992</v>
      </c>
      <c r="M130" s="16" t="s">
        <v>23</v>
      </c>
      <c r="N130" s="7" t="s">
        <v>16</v>
      </c>
      <c r="O130" s="39"/>
    </row>
    <row r="131" spans="1:15" ht="72" customHeight="1" x14ac:dyDescent="0.25">
      <c r="A131" s="8">
        <f t="shared" si="1"/>
        <v>128</v>
      </c>
      <c r="B131" s="7" t="s">
        <v>103</v>
      </c>
      <c r="C131" s="18" t="s">
        <v>598</v>
      </c>
      <c r="D131" s="7" t="s">
        <v>216</v>
      </c>
      <c r="E131" s="47" t="s">
        <v>329</v>
      </c>
      <c r="F131" s="7" t="s">
        <v>330</v>
      </c>
      <c r="G131" s="7" t="s">
        <v>8</v>
      </c>
      <c r="H131" s="7" t="s">
        <v>248</v>
      </c>
      <c r="I131" s="12">
        <v>350000000</v>
      </c>
      <c r="J131" s="13">
        <v>175000000</v>
      </c>
      <c r="K131" s="15">
        <v>43966</v>
      </c>
      <c r="L131" s="11">
        <v>43971</v>
      </c>
      <c r="M131" s="16" t="s">
        <v>23</v>
      </c>
      <c r="N131" s="7" t="s">
        <v>16</v>
      </c>
      <c r="O131" s="39"/>
    </row>
    <row r="132" spans="1:15" ht="45" x14ac:dyDescent="0.25">
      <c r="A132" s="8">
        <f t="shared" si="1"/>
        <v>129</v>
      </c>
      <c r="B132" s="7" t="s">
        <v>9</v>
      </c>
      <c r="C132" s="7" t="s">
        <v>387</v>
      </c>
      <c r="D132" s="30" t="s">
        <v>216</v>
      </c>
      <c r="E132" s="8" t="s">
        <v>331</v>
      </c>
      <c r="F132" s="7" t="s">
        <v>332</v>
      </c>
      <c r="G132" s="7" t="s">
        <v>8</v>
      </c>
      <c r="H132" s="7" t="s">
        <v>333</v>
      </c>
      <c r="I132" s="12">
        <v>10700000</v>
      </c>
      <c r="J132" s="13">
        <v>5350000</v>
      </c>
      <c r="K132" s="11">
        <v>43970</v>
      </c>
      <c r="L132" s="11">
        <v>43973</v>
      </c>
      <c r="M132" s="16" t="s">
        <v>23</v>
      </c>
      <c r="N132" s="7" t="s">
        <v>16</v>
      </c>
      <c r="O132" s="39"/>
    </row>
    <row r="133" spans="1:15" ht="45" x14ac:dyDescent="0.25">
      <c r="A133" s="8">
        <f t="shared" si="1"/>
        <v>130</v>
      </c>
      <c r="B133" s="7" t="s">
        <v>581</v>
      </c>
      <c r="C133" s="7" t="s">
        <v>390</v>
      </c>
      <c r="D133" s="30" t="s">
        <v>216</v>
      </c>
      <c r="E133" s="8" t="s">
        <v>334</v>
      </c>
      <c r="F133" s="7" t="s">
        <v>335</v>
      </c>
      <c r="G133" s="7" t="s">
        <v>8</v>
      </c>
      <c r="H133" s="7" t="s">
        <v>337</v>
      </c>
      <c r="I133" s="12">
        <v>163000000</v>
      </c>
      <c r="J133" s="13">
        <v>42351685</v>
      </c>
      <c r="K133" s="11">
        <v>43965</v>
      </c>
      <c r="L133" s="11">
        <v>43987</v>
      </c>
      <c r="M133" s="16" t="s">
        <v>23</v>
      </c>
      <c r="N133" s="7" t="s">
        <v>113</v>
      </c>
      <c r="O133" s="39"/>
    </row>
    <row r="134" spans="1:15" ht="45" x14ac:dyDescent="0.25">
      <c r="A134" s="8">
        <f t="shared" ref="A134:A197" si="2">A133+1</f>
        <v>131</v>
      </c>
      <c r="B134" s="7" t="s">
        <v>581</v>
      </c>
      <c r="C134" s="18" t="s">
        <v>598</v>
      </c>
      <c r="D134" s="30" t="s">
        <v>216</v>
      </c>
      <c r="E134" s="8" t="s">
        <v>336</v>
      </c>
      <c r="F134" s="7" t="s">
        <v>14</v>
      </c>
      <c r="G134" s="7" t="s">
        <v>8</v>
      </c>
      <c r="H134" s="7" t="s">
        <v>15</v>
      </c>
      <c r="I134" s="12">
        <v>200000000</v>
      </c>
      <c r="J134" s="13">
        <v>93000000</v>
      </c>
      <c r="K134" s="11">
        <v>43966</v>
      </c>
      <c r="L134" s="11">
        <v>43973</v>
      </c>
      <c r="M134" s="16" t="s">
        <v>23</v>
      </c>
      <c r="N134" s="7" t="s">
        <v>16</v>
      </c>
      <c r="O134" s="39"/>
    </row>
    <row r="135" spans="1:15" ht="30" x14ac:dyDescent="0.25">
      <c r="A135" s="8">
        <f t="shared" si="2"/>
        <v>132</v>
      </c>
      <c r="B135" s="7" t="s">
        <v>30</v>
      </c>
      <c r="C135" s="7" t="s">
        <v>387</v>
      </c>
      <c r="D135" s="30" t="s">
        <v>216</v>
      </c>
      <c r="E135" s="8" t="s">
        <v>338</v>
      </c>
      <c r="F135" s="7" t="s">
        <v>95</v>
      </c>
      <c r="G135" s="7" t="s">
        <v>43</v>
      </c>
      <c r="H135" s="7" t="s">
        <v>96</v>
      </c>
      <c r="I135" s="12">
        <v>57800000</v>
      </c>
      <c r="J135" s="13">
        <v>27500000</v>
      </c>
      <c r="K135" s="11">
        <v>43973</v>
      </c>
      <c r="L135" s="11">
        <v>43976</v>
      </c>
      <c r="M135" s="16" t="s">
        <v>23</v>
      </c>
      <c r="N135" s="7" t="s">
        <v>16</v>
      </c>
      <c r="O135" s="39"/>
    </row>
    <row r="136" spans="1:15" ht="45" x14ac:dyDescent="0.25">
      <c r="A136" s="8">
        <f t="shared" si="2"/>
        <v>133</v>
      </c>
      <c r="B136" s="7" t="s">
        <v>33</v>
      </c>
      <c r="C136" s="7" t="s">
        <v>385</v>
      </c>
      <c r="D136" s="30" t="s">
        <v>216</v>
      </c>
      <c r="E136" s="8" t="s">
        <v>339</v>
      </c>
      <c r="F136" s="7" t="s">
        <v>340</v>
      </c>
      <c r="G136" s="7" t="s">
        <v>8</v>
      </c>
      <c r="H136" s="7" t="s">
        <v>15</v>
      </c>
      <c r="I136" s="12">
        <v>160000000</v>
      </c>
      <c r="J136" s="13">
        <v>80000000</v>
      </c>
      <c r="K136" s="11">
        <v>43964</v>
      </c>
      <c r="L136" s="11">
        <v>43968</v>
      </c>
      <c r="M136" s="16" t="s">
        <v>23</v>
      </c>
      <c r="N136" s="7" t="s">
        <v>16</v>
      </c>
      <c r="O136" s="39"/>
    </row>
    <row r="137" spans="1:15" ht="120" x14ac:dyDescent="0.25">
      <c r="A137" s="8">
        <f t="shared" si="2"/>
        <v>134</v>
      </c>
      <c r="B137" s="7" t="s">
        <v>73</v>
      </c>
      <c r="C137" s="7" t="s">
        <v>387</v>
      </c>
      <c r="D137" s="30" t="s">
        <v>216</v>
      </c>
      <c r="E137" s="8" t="s">
        <v>341</v>
      </c>
      <c r="F137" s="7" t="s">
        <v>342</v>
      </c>
      <c r="G137" s="7" t="s">
        <v>8</v>
      </c>
      <c r="H137" s="7" t="s">
        <v>343</v>
      </c>
      <c r="I137" s="13">
        <v>218768000</v>
      </c>
      <c r="J137" s="13">
        <v>109204291</v>
      </c>
      <c r="K137" s="11">
        <v>43966</v>
      </c>
      <c r="L137" s="11">
        <v>43976</v>
      </c>
      <c r="M137" s="16" t="s">
        <v>23</v>
      </c>
      <c r="N137" s="7" t="s">
        <v>36</v>
      </c>
      <c r="O137" s="39"/>
    </row>
    <row r="138" spans="1:15" ht="75" x14ac:dyDescent="0.25">
      <c r="A138" s="8">
        <f t="shared" si="2"/>
        <v>135</v>
      </c>
      <c r="B138" s="7" t="s">
        <v>127</v>
      </c>
      <c r="C138" s="7" t="s">
        <v>386</v>
      </c>
      <c r="D138" s="30" t="s">
        <v>216</v>
      </c>
      <c r="E138" s="8" t="s">
        <v>344</v>
      </c>
      <c r="F138" s="7" t="s">
        <v>345</v>
      </c>
      <c r="G138" s="7" t="s">
        <v>129</v>
      </c>
      <c r="H138" s="7" t="s">
        <v>346</v>
      </c>
      <c r="I138" s="13">
        <v>28000000</v>
      </c>
      <c r="J138" s="13">
        <v>6000000</v>
      </c>
      <c r="K138" s="15">
        <v>43927</v>
      </c>
      <c r="L138" s="11">
        <v>43973</v>
      </c>
      <c r="M138" s="16" t="s">
        <v>23</v>
      </c>
      <c r="N138" s="7" t="s">
        <v>36</v>
      </c>
      <c r="O138" s="39"/>
    </row>
    <row r="139" spans="1:15" ht="113.25" customHeight="1" x14ac:dyDescent="0.25">
      <c r="A139" s="8">
        <f t="shared" si="2"/>
        <v>136</v>
      </c>
      <c r="B139" s="7" t="s">
        <v>30</v>
      </c>
      <c r="C139" s="7" t="s">
        <v>385</v>
      </c>
      <c r="D139" s="30" t="s">
        <v>216</v>
      </c>
      <c r="E139" s="8" t="s">
        <v>347</v>
      </c>
      <c r="F139" s="7" t="s">
        <v>348</v>
      </c>
      <c r="G139" s="7" t="s">
        <v>43</v>
      </c>
      <c r="H139" s="7" t="s">
        <v>497</v>
      </c>
      <c r="I139" s="13">
        <v>130000000</v>
      </c>
      <c r="J139" s="13">
        <v>6508814</v>
      </c>
      <c r="K139" s="15">
        <v>43980</v>
      </c>
      <c r="L139" s="11">
        <v>43987</v>
      </c>
      <c r="M139" s="16" t="s">
        <v>23</v>
      </c>
      <c r="N139" s="7" t="s">
        <v>16</v>
      </c>
      <c r="O139" s="39"/>
    </row>
    <row r="140" spans="1:15" ht="45" x14ac:dyDescent="0.25">
      <c r="A140" s="8">
        <f t="shared" si="2"/>
        <v>137</v>
      </c>
      <c r="B140" s="7" t="s">
        <v>30</v>
      </c>
      <c r="C140" s="7" t="s">
        <v>387</v>
      </c>
      <c r="D140" s="30" t="s">
        <v>216</v>
      </c>
      <c r="E140" s="8" t="s">
        <v>349</v>
      </c>
      <c r="F140" s="7" t="s">
        <v>350</v>
      </c>
      <c r="G140" s="7" t="s">
        <v>43</v>
      </c>
      <c r="H140" s="7" t="s">
        <v>351</v>
      </c>
      <c r="I140" s="13">
        <v>1634031186</v>
      </c>
      <c r="J140" s="13">
        <v>794784647</v>
      </c>
      <c r="K140" s="15">
        <v>44050</v>
      </c>
      <c r="L140" s="11">
        <v>44071</v>
      </c>
      <c r="M140" s="16" t="s">
        <v>23</v>
      </c>
      <c r="N140" s="7" t="s">
        <v>139</v>
      </c>
      <c r="O140" s="39"/>
    </row>
    <row r="141" spans="1:15" s="6" customFormat="1" ht="30" x14ac:dyDescent="0.25">
      <c r="A141" s="8">
        <f t="shared" si="2"/>
        <v>138</v>
      </c>
      <c r="B141" s="8" t="s">
        <v>127</v>
      </c>
      <c r="C141" s="8" t="s">
        <v>387</v>
      </c>
      <c r="D141" s="8" t="s">
        <v>216</v>
      </c>
      <c r="E141" s="8" t="s">
        <v>352</v>
      </c>
      <c r="F141" s="8" t="s">
        <v>353</v>
      </c>
      <c r="G141" s="8" t="s">
        <v>354</v>
      </c>
      <c r="H141" s="8" t="s">
        <v>356</v>
      </c>
      <c r="I141" s="13">
        <v>8000000</v>
      </c>
      <c r="J141" s="13">
        <v>867800</v>
      </c>
      <c r="K141" s="15">
        <v>43978</v>
      </c>
      <c r="L141" s="15">
        <v>43999</v>
      </c>
      <c r="M141" s="4" t="s">
        <v>23</v>
      </c>
      <c r="N141" s="8" t="s">
        <v>36</v>
      </c>
      <c r="O141" s="40"/>
    </row>
    <row r="142" spans="1:15" ht="45" x14ac:dyDescent="0.25">
      <c r="A142" s="8">
        <f t="shared" si="2"/>
        <v>139</v>
      </c>
      <c r="B142" s="7" t="s">
        <v>581</v>
      </c>
      <c r="C142" s="7" t="s">
        <v>385</v>
      </c>
      <c r="D142" s="30" t="s">
        <v>216</v>
      </c>
      <c r="E142" s="8" t="s">
        <v>357</v>
      </c>
      <c r="F142" s="7" t="s">
        <v>358</v>
      </c>
      <c r="G142" s="7" t="s">
        <v>120</v>
      </c>
      <c r="H142" s="7" t="s">
        <v>221</v>
      </c>
      <c r="I142" s="13">
        <v>400000000</v>
      </c>
      <c r="J142" s="13">
        <v>49012450</v>
      </c>
      <c r="K142" s="15">
        <v>43991</v>
      </c>
      <c r="L142" s="11">
        <v>43999</v>
      </c>
      <c r="M142" s="16" t="s">
        <v>23</v>
      </c>
      <c r="N142" s="7" t="s">
        <v>113</v>
      </c>
      <c r="O142" s="39"/>
    </row>
    <row r="143" spans="1:15" ht="45" x14ac:dyDescent="0.25">
      <c r="A143" s="8">
        <f t="shared" si="2"/>
        <v>140</v>
      </c>
      <c r="B143" s="7" t="s">
        <v>44</v>
      </c>
      <c r="C143" s="7" t="s">
        <v>387</v>
      </c>
      <c r="D143" s="30" t="s">
        <v>216</v>
      </c>
      <c r="E143" s="8" t="s">
        <v>359</v>
      </c>
      <c r="F143" s="7" t="s">
        <v>360</v>
      </c>
      <c r="G143" s="7" t="s">
        <v>8</v>
      </c>
      <c r="H143" s="7" t="s">
        <v>361</v>
      </c>
      <c r="I143" s="12">
        <v>3080000</v>
      </c>
      <c r="J143" s="13">
        <v>1540000</v>
      </c>
      <c r="K143" s="11">
        <v>43985</v>
      </c>
      <c r="L143" s="11">
        <v>43994</v>
      </c>
      <c r="M143" s="16" t="s">
        <v>23</v>
      </c>
      <c r="N143" s="7" t="s">
        <v>16</v>
      </c>
      <c r="O143" s="39"/>
    </row>
    <row r="144" spans="1:15" ht="45" x14ac:dyDescent="0.25">
      <c r="A144" s="8">
        <f t="shared" si="2"/>
        <v>141</v>
      </c>
      <c r="B144" s="7" t="s">
        <v>149</v>
      </c>
      <c r="C144" s="7" t="s">
        <v>386</v>
      </c>
      <c r="D144" s="30" t="s">
        <v>216</v>
      </c>
      <c r="E144" s="8" t="s">
        <v>362</v>
      </c>
      <c r="F144" s="7" t="s">
        <v>363</v>
      </c>
      <c r="G144" s="7" t="s">
        <v>43</v>
      </c>
      <c r="H144" s="7" t="s">
        <v>134</v>
      </c>
      <c r="I144" s="12">
        <v>600000000</v>
      </c>
      <c r="J144" s="13">
        <v>300000000</v>
      </c>
      <c r="K144" s="11">
        <v>44011</v>
      </c>
      <c r="L144" s="11">
        <v>44028</v>
      </c>
      <c r="M144" s="16" t="s">
        <v>23</v>
      </c>
      <c r="N144" s="7" t="s">
        <v>36</v>
      </c>
      <c r="O144" s="39"/>
    </row>
    <row r="145" spans="1:15" ht="120" x14ac:dyDescent="0.25">
      <c r="A145" s="8">
        <f t="shared" si="2"/>
        <v>142</v>
      </c>
      <c r="B145" s="7" t="s">
        <v>30</v>
      </c>
      <c r="C145" s="7" t="s">
        <v>393</v>
      </c>
      <c r="D145" s="30" t="s">
        <v>216</v>
      </c>
      <c r="E145" s="8" t="s">
        <v>364</v>
      </c>
      <c r="F145" s="7" t="s">
        <v>365</v>
      </c>
      <c r="G145" s="7" t="s">
        <v>129</v>
      </c>
      <c r="H145" s="7" t="s">
        <v>366</v>
      </c>
      <c r="I145" s="12">
        <v>3000000000</v>
      </c>
      <c r="J145" s="13">
        <v>1500000000</v>
      </c>
      <c r="K145" s="11">
        <v>44005</v>
      </c>
      <c r="L145" s="11">
        <v>44028</v>
      </c>
      <c r="M145" s="16" t="s">
        <v>23</v>
      </c>
      <c r="N145" s="7" t="s">
        <v>16</v>
      </c>
      <c r="O145" s="39"/>
    </row>
    <row r="146" spans="1:15" ht="45" x14ac:dyDescent="0.25">
      <c r="A146" s="8">
        <f t="shared" si="2"/>
        <v>143</v>
      </c>
      <c r="B146" s="7" t="s">
        <v>127</v>
      </c>
      <c r="C146" s="7" t="s">
        <v>388</v>
      </c>
      <c r="D146" s="30" t="s">
        <v>216</v>
      </c>
      <c r="E146" s="8" t="s">
        <v>367</v>
      </c>
      <c r="F146" s="7" t="s">
        <v>372</v>
      </c>
      <c r="G146" s="7" t="s">
        <v>8</v>
      </c>
      <c r="H146" s="7" t="s">
        <v>368</v>
      </c>
      <c r="I146" s="12">
        <v>600000000</v>
      </c>
      <c r="J146" s="13">
        <v>300000000</v>
      </c>
      <c r="K146" s="11">
        <v>43992</v>
      </c>
      <c r="L146" s="11">
        <v>44015</v>
      </c>
      <c r="M146" s="16" t="s">
        <v>23</v>
      </c>
      <c r="N146" s="7" t="s">
        <v>192</v>
      </c>
      <c r="O146" s="39"/>
    </row>
    <row r="147" spans="1:15" ht="45" x14ac:dyDescent="0.25">
      <c r="A147" s="8">
        <f t="shared" si="2"/>
        <v>144</v>
      </c>
      <c r="B147" s="7" t="s">
        <v>37</v>
      </c>
      <c r="C147" s="18" t="s">
        <v>598</v>
      </c>
      <c r="D147" s="30" t="s">
        <v>216</v>
      </c>
      <c r="E147" s="8" t="s">
        <v>369</v>
      </c>
      <c r="F147" s="7" t="s">
        <v>370</v>
      </c>
      <c r="G147" s="7" t="s">
        <v>8</v>
      </c>
      <c r="H147" s="7" t="s">
        <v>371</v>
      </c>
      <c r="I147" s="12">
        <v>10000000</v>
      </c>
      <c r="J147" s="13">
        <v>3887500</v>
      </c>
      <c r="K147" s="11">
        <v>43999</v>
      </c>
      <c r="L147" s="11">
        <v>44025</v>
      </c>
      <c r="M147" s="16" t="s">
        <v>23</v>
      </c>
      <c r="N147" s="7" t="s">
        <v>36</v>
      </c>
      <c r="O147" s="39"/>
    </row>
    <row r="148" spans="1:15" ht="75" x14ac:dyDescent="0.25">
      <c r="A148" s="8">
        <f t="shared" si="2"/>
        <v>145</v>
      </c>
      <c r="B148" s="7" t="s">
        <v>30</v>
      </c>
      <c r="C148" s="7" t="s">
        <v>390</v>
      </c>
      <c r="D148" s="30" t="s">
        <v>216</v>
      </c>
      <c r="E148" s="8" t="s">
        <v>373</v>
      </c>
      <c r="F148" s="7" t="s">
        <v>374</v>
      </c>
      <c r="G148" s="7" t="s">
        <v>8</v>
      </c>
      <c r="H148" s="7" t="s">
        <v>375</v>
      </c>
      <c r="I148" s="12">
        <v>12500000</v>
      </c>
      <c r="J148" s="13">
        <v>900394</v>
      </c>
      <c r="K148" s="11">
        <v>44025</v>
      </c>
      <c r="L148" s="11">
        <v>44070</v>
      </c>
      <c r="M148" s="16" t="s">
        <v>23</v>
      </c>
      <c r="N148" s="7" t="s">
        <v>36</v>
      </c>
      <c r="O148" s="39"/>
    </row>
    <row r="149" spans="1:15" s="6" customFormat="1" ht="90" x14ac:dyDescent="0.25">
      <c r="A149" s="8">
        <f t="shared" si="2"/>
        <v>146</v>
      </c>
      <c r="B149" s="8" t="s">
        <v>103</v>
      </c>
      <c r="C149" s="8" t="s">
        <v>388</v>
      </c>
      <c r="D149" s="8" t="s">
        <v>216</v>
      </c>
      <c r="E149" s="8" t="s">
        <v>376</v>
      </c>
      <c r="F149" s="8" t="s">
        <v>377</v>
      </c>
      <c r="G149" s="8" t="s">
        <v>8</v>
      </c>
      <c r="H149" s="8" t="s">
        <v>191</v>
      </c>
      <c r="I149" s="13">
        <v>210000000</v>
      </c>
      <c r="J149" s="13">
        <v>100500000</v>
      </c>
      <c r="K149" s="15">
        <v>44029</v>
      </c>
      <c r="L149" s="15">
        <v>44036</v>
      </c>
      <c r="M149" s="4" t="s">
        <v>23</v>
      </c>
      <c r="N149" s="8" t="s">
        <v>16</v>
      </c>
      <c r="O149" s="40"/>
    </row>
    <row r="150" spans="1:15" s="6" customFormat="1" ht="45" x14ac:dyDescent="0.25">
      <c r="A150" s="8">
        <f t="shared" si="2"/>
        <v>147</v>
      </c>
      <c r="B150" s="8" t="s">
        <v>76</v>
      </c>
      <c r="C150" s="8" t="s">
        <v>385</v>
      </c>
      <c r="D150" s="8" t="s">
        <v>216</v>
      </c>
      <c r="E150" s="8" t="s">
        <v>378</v>
      </c>
      <c r="F150" s="8" t="s">
        <v>379</v>
      </c>
      <c r="G150" s="8" t="s">
        <v>8</v>
      </c>
      <c r="H150" s="8" t="s">
        <v>380</v>
      </c>
      <c r="I150" s="13">
        <v>200000000</v>
      </c>
      <c r="J150" s="13">
        <v>67500000</v>
      </c>
      <c r="K150" s="15">
        <v>44015</v>
      </c>
      <c r="L150" s="15">
        <v>44036</v>
      </c>
      <c r="M150" s="4" t="s">
        <v>23</v>
      </c>
      <c r="N150" s="8" t="s">
        <v>36</v>
      </c>
      <c r="O150" s="40"/>
    </row>
    <row r="151" spans="1:15" s="6" customFormat="1" ht="45" x14ac:dyDescent="0.25">
      <c r="A151" s="8">
        <f t="shared" si="2"/>
        <v>148</v>
      </c>
      <c r="B151" s="8" t="s">
        <v>9</v>
      </c>
      <c r="C151" s="8" t="s">
        <v>392</v>
      </c>
      <c r="D151" s="8" t="s">
        <v>216</v>
      </c>
      <c r="E151" s="8" t="s">
        <v>381</v>
      </c>
      <c r="F151" s="8" t="s">
        <v>382</v>
      </c>
      <c r="G151" s="8" t="s">
        <v>8</v>
      </c>
      <c r="H151" s="8" t="s">
        <v>248</v>
      </c>
      <c r="I151" s="13">
        <v>16000000</v>
      </c>
      <c r="J151" s="13">
        <v>2715299</v>
      </c>
      <c r="K151" s="15">
        <v>44032</v>
      </c>
      <c r="L151" s="15">
        <v>44069</v>
      </c>
      <c r="M151" s="4" t="s">
        <v>23</v>
      </c>
      <c r="N151" s="8" t="s">
        <v>16</v>
      </c>
      <c r="O151" s="40"/>
    </row>
    <row r="152" spans="1:15" s="6" customFormat="1" ht="75" x14ac:dyDescent="0.25">
      <c r="A152" s="8">
        <f t="shared" si="2"/>
        <v>149</v>
      </c>
      <c r="B152" s="8" t="s">
        <v>127</v>
      </c>
      <c r="C152" s="8" t="s">
        <v>392</v>
      </c>
      <c r="D152" s="8" t="s">
        <v>216</v>
      </c>
      <c r="E152" s="8" t="s">
        <v>383</v>
      </c>
      <c r="F152" s="8" t="s">
        <v>384</v>
      </c>
      <c r="G152" s="8" t="s">
        <v>129</v>
      </c>
      <c r="H152" s="8" t="s">
        <v>130</v>
      </c>
      <c r="I152" s="13">
        <v>19500000</v>
      </c>
      <c r="J152" s="13">
        <v>5791900</v>
      </c>
      <c r="K152" s="15">
        <v>44025</v>
      </c>
      <c r="L152" s="15">
        <v>44032</v>
      </c>
      <c r="M152" s="4" t="s">
        <v>23</v>
      </c>
      <c r="N152" s="8" t="s">
        <v>16</v>
      </c>
      <c r="O152" s="40"/>
    </row>
    <row r="153" spans="1:15" s="6" customFormat="1" ht="60" x14ac:dyDescent="0.25">
      <c r="A153" s="8">
        <f t="shared" si="2"/>
        <v>150</v>
      </c>
      <c r="B153" s="8" t="s">
        <v>73</v>
      </c>
      <c r="C153" s="8" t="s">
        <v>390</v>
      </c>
      <c r="D153" s="8" t="s">
        <v>216</v>
      </c>
      <c r="E153" s="8" t="s">
        <v>394</v>
      </c>
      <c r="F153" s="8" t="s">
        <v>395</v>
      </c>
      <c r="G153" s="8" t="s">
        <v>43</v>
      </c>
      <c r="H153" s="8" t="s">
        <v>498</v>
      </c>
      <c r="I153" s="13">
        <v>700000000</v>
      </c>
      <c r="J153" s="13">
        <v>52000000</v>
      </c>
      <c r="K153" s="15">
        <v>44022</v>
      </c>
      <c r="L153" s="15">
        <v>44039</v>
      </c>
      <c r="M153" s="4" t="s">
        <v>23</v>
      </c>
      <c r="N153" s="8" t="s">
        <v>16</v>
      </c>
      <c r="O153" s="40"/>
    </row>
    <row r="154" spans="1:15" s="6" customFormat="1" ht="60" x14ac:dyDescent="0.25">
      <c r="A154" s="8">
        <f t="shared" si="2"/>
        <v>151</v>
      </c>
      <c r="B154" s="8" t="s">
        <v>30</v>
      </c>
      <c r="C154" s="8" t="s">
        <v>385</v>
      </c>
      <c r="D154" s="8" t="s">
        <v>216</v>
      </c>
      <c r="E154" s="8" t="s">
        <v>396</v>
      </c>
      <c r="F154" s="8" t="s">
        <v>397</v>
      </c>
      <c r="G154" s="8" t="s">
        <v>8</v>
      </c>
      <c r="H154" s="8" t="s">
        <v>401</v>
      </c>
      <c r="I154" s="13">
        <v>60000000</v>
      </c>
      <c r="J154" s="13">
        <v>30000000</v>
      </c>
      <c r="K154" s="15">
        <v>44041</v>
      </c>
      <c r="L154" s="15">
        <v>44049</v>
      </c>
      <c r="M154" s="4" t="s">
        <v>23</v>
      </c>
      <c r="N154" s="8" t="s">
        <v>139</v>
      </c>
      <c r="O154" s="40"/>
    </row>
    <row r="155" spans="1:15" s="6" customFormat="1" ht="60" x14ac:dyDescent="0.25">
      <c r="A155" s="8">
        <f t="shared" si="2"/>
        <v>152</v>
      </c>
      <c r="B155" s="8" t="s">
        <v>30</v>
      </c>
      <c r="C155" s="8" t="s">
        <v>385</v>
      </c>
      <c r="D155" s="8" t="s">
        <v>216</v>
      </c>
      <c r="E155" s="8" t="s">
        <v>396</v>
      </c>
      <c r="F155" s="8" t="s">
        <v>397</v>
      </c>
      <c r="G155" s="8" t="s">
        <v>8</v>
      </c>
      <c r="H155" s="8" t="s">
        <v>402</v>
      </c>
      <c r="I155" s="13">
        <v>60000000</v>
      </c>
      <c r="J155" s="13">
        <v>19456950</v>
      </c>
      <c r="K155" s="15">
        <v>44041</v>
      </c>
      <c r="L155" s="15">
        <v>44049</v>
      </c>
      <c r="M155" s="4" t="s">
        <v>23</v>
      </c>
      <c r="N155" s="8" t="s">
        <v>139</v>
      </c>
      <c r="O155" s="40"/>
    </row>
    <row r="156" spans="1:15" s="6" customFormat="1" ht="60" x14ac:dyDescent="0.25">
      <c r="A156" s="8">
        <f t="shared" si="2"/>
        <v>153</v>
      </c>
      <c r="B156" s="8" t="s">
        <v>99</v>
      </c>
      <c r="C156" s="18" t="s">
        <v>598</v>
      </c>
      <c r="D156" s="8" t="s">
        <v>216</v>
      </c>
      <c r="E156" s="8" t="s">
        <v>398</v>
      </c>
      <c r="F156" s="8" t="s">
        <v>399</v>
      </c>
      <c r="G156" s="8" t="s">
        <v>129</v>
      </c>
      <c r="H156" s="8" t="s">
        <v>400</v>
      </c>
      <c r="I156" s="13">
        <v>100000000</v>
      </c>
      <c r="J156" s="13">
        <v>24474900</v>
      </c>
      <c r="K156" s="15">
        <v>44036</v>
      </c>
      <c r="L156" s="15">
        <v>44041</v>
      </c>
      <c r="M156" s="4" t="s">
        <v>23</v>
      </c>
      <c r="N156" s="8" t="s">
        <v>16</v>
      </c>
      <c r="O156" s="40"/>
    </row>
    <row r="157" spans="1:15" ht="75" x14ac:dyDescent="0.25">
      <c r="A157" s="8">
        <f t="shared" si="2"/>
        <v>154</v>
      </c>
      <c r="B157" s="7" t="s">
        <v>99</v>
      </c>
      <c r="C157" s="7" t="s">
        <v>388</v>
      </c>
      <c r="D157" s="30" t="s">
        <v>216</v>
      </c>
      <c r="E157" s="8" t="s">
        <v>403</v>
      </c>
      <c r="F157" s="7" t="s">
        <v>404</v>
      </c>
      <c r="G157" s="7" t="s">
        <v>8</v>
      </c>
      <c r="H157" s="7" t="s">
        <v>405</v>
      </c>
      <c r="I157" s="12">
        <v>100000000</v>
      </c>
      <c r="J157" s="13">
        <v>27000000</v>
      </c>
      <c r="K157" s="11">
        <v>44054</v>
      </c>
      <c r="L157" s="11">
        <v>44060</v>
      </c>
      <c r="M157" s="16" t="s">
        <v>23</v>
      </c>
      <c r="N157" s="7" t="s">
        <v>16</v>
      </c>
      <c r="O157" s="39"/>
    </row>
    <row r="158" spans="1:15" ht="30" x14ac:dyDescent="0.25">
      <c r="A158" s="8">
        <f t="shared" si="2"/>
        <v>155</v>
      </c>
      <c r="B158" s="7" t="s">
        <v>149</v>
      </c>
      <c r="C158" s="7" t="s">
        <v>387</v>
      </c>
      <c r="D158" s="30" t="s">
        <v>216</v>
      </c>
      <c r="E158" s="8" t="s">
        <v>406</v>
      </c>
      <c r="F158" s="7" t="s">
        <v>407</v>
      </c>
      <c r="G158" s="7" t="s">
        <v>43</v>
      </c>
      <c r="H158" s="7" t="s">
        <v>408</v>
      </c>
      <c r="I158" s="12">
        <v>104000000</v>
      </c>
      <c r="J158" s="13">
        <v>48691530</v>
      </c>
      <c r="K158" s="11">
        <v>44039</v>
      </c>
      <c r="L158" s="11">
        <v>44083</v>
      </c>
      <c r="M158" s="16" t="s">
        <v>23</v>
      </c>
      <c r="N158" s="7" t="s">
        <v>16</v>
      </c>
      <c r="O158" s="39"/>
    </row>
    <row r="159" spans="1:15" ht="90" x14ac:dyDescent="0.25">
      <c r="A159" s="8">
        <f t="shared" si="2"/>
        <v>156</v>
      </c>
      <c r="B159" s="7" t="s">
        <v>80</v>
      </c>
      <c r="C159" s="7" t="s">
        <v>392</v>
      </c>
      <c r="D159" s="30" t="s">
        <v>216</v>
      </c>
      <c r="E159" s="8" t="s">
        <v>409</v>
      </c>
      <c r="F159" s="7" t="s">
        <v>410</v>
      </c>
      <c r="G159" s="7" t="s">
        <v>8</v>
      </c>
      <c r="H159" s="7" t="s">
        <v>241</v>
      </c>
      <c r="I159" s="12">
        <v>500000000</v>
      </c>
      <c r="J159" s="13">
        <v>223770000</v>
      </c>
      <c r="K159" s="11">
        <v>44054</v>
      </c>
      <c r="L159" s="11">
        <v>44055</v>
      </c>
      <c r="M159" s="16" t="s">
        <v>23</v>
      </c>
      <c r="N159" s="7" t="s">
        <v>16</v>
      </c>
      <c r="O159" s="39"/>
    </row>
    <row r="160" spans="1:15" ht="30" x14ac:dyDescent="0.25">
      <c r="A160" s="8">
        <f t="shared" si="2"/>
        <v>157</v>
      </c>
      <c r="B160" s="7" t="s">
        <v>73</v>
      </c>
      <c r="C160" s="18" t="s">
        <v>598</v>
      </c>
      <c r="D160" s="30" t="s">
        <v>216</v>
      </c>
      <c r="E160" s="8" t="s">
        <v>411</v>
      </c>
      <c r="F160" s="7" t="s">
        <v>412</v>
      </c>
      <c r="G160" s="7" t="s">
        <v>120</v>
      </c>
      <c r="H160" s="7" t="s">
        <v>415</v>
      </c>
      <c r="I160" s="12">
        <v>980000000</v>
      </c>
      <c r="J160" s="13">
        <v>478208065</v>
      </c>
      <c r="K160" s="11">
        <v>44057</v>
      </c>
      <c r="L160" s="11">
        <v>44069</v>
      </c>
      <c r="M160" s="16" t="s">
        <v>23</v>
      </c>
      <c r="N160" s="7" t="s">
        <v>16</v>
      </c>
      <c r="O160" s="39"/>
    </row>
    <row r="161" spans="1:15" ht="45" x14ac:dyDescent="0.25">
      <c r="A161" s="8">
        <f t="shared" si="2"/>
        <v>158</v>
      </c>
      <c r="B161" s="7" t="s">
        <v>33</v>
      </c>
      <c r="C161" s="7" t="s">
        <v>387</v>
      </c>
      <c r="D161" s="30" t="s">
        <v>216</v>
      </c>
      <c r="E161" s="8" t="s">
        <v>214</v>
      </c>
      <c r="F161" s="7" t="s">
        <v>227</v>
      </c>
      <c r="G161" s="54" t="s">
        <v>43</v>
      </c>
      <c r="H161" s="53" t="s">
        <v>96</v>
      </c>
      <c r="I161" s="12">
        <v>15000000</v>
      </c>
      <c r="J161" s="13">
        <v>6400000</v>
      </c>
      <c r="K161" s="11">
        <v>44050</v>
      </c>
      <c r="L161" s="11">
        <v>44064</v>
      </c>
      <c r="M161" s="16" t="s">
        <v>23</v>
      </c>
      <c r="N161" s="7" t="s">
        <v>16</v>
      </c>
      <c r="O161" s="39"/>
    </row>
    <row r="162" spans="1:15" ht="60" x14ac:dyDescent="0.25">
      <c r="A162" s="8">
        <f t="shared" si="2"/>
        <v>159</v>
      </c>
      <c r="B162" s="7" t="s">
        <v>80</v>
      </c>
      <c r="C162" s="18" t="s">
        <v>598</v>
      </c>
      <c r="D162" s="30" t="s">
        <v>216</v>
      </c>
      <c r="E162" s="8" t="s">
        <v>413</v>
      </c>
      <c r="F162" s="7" t="s">
        <v>414</v>
      </c>
      <c r="G162" s="54" t="s">
        <v>43</v>
      </c>
      <c r="H162" s="53" t="s">
        <v>408</v>
      </c>
      <c r="I162" s="12">
        <v>50000000</v>
      </c>
      <c r="J162" s="13">
        <v>11142630</v>
      </c>
      <c r="K162" s="11">
        <v>44039</v>
      </c>
      <c r="L162" s="11">
        <v>44061</v>
      </c>
      <c r="M162" s="16" t="s">
        <v>23</v>
      </c>
      <c r="N162" s="7" t="s">
        <v>139</v>
      </c>
      <c r="O162" s="39"/>
    </row>
    <row r="163" spans="1:15" ht="45" x14ac:dyDescent="0.25">
      <c r="A163" s="8">
        <f t="shared" si="2"/>
        <v>160</v>
      </c>
      <c r="B163" s="7" t="s">
        <v>9</v>
      </c>
      <c r="C163" s="7" t="s">
        <v>385</v>
      </c>
      <c r="D163" s="30" t="s">
        <v>216</v>
      </c>
      <c r="E163" s="8" t="s">
        <v>416</v>
      </c>
      <c r="F163" s="7" t="s">
        <v>54</v>
      </c>
      <c r="G163" s="7" t="s">
        <v>8</v>
      </c>
      <c r="H163" s="7" t="s">
        <v>15</v>
      </c>
      <c r="I163" s="12">
        <v>350000000</v>
      </c>
      <c r="J163" s="13">
        <v>23020000</v>
      </c>
      <c r="K163" s="11">
        <v>44060</v>
      </c>
      <c r="L163" s="11">
        <v>44090</v>
      </c>
      <c r="M163" s="16" t="s">
        <v>23</v>
      </c>
      <c r="N163" s="7" t="s">
        <v>192</v>
      </c>
      <c r="O163" s="39"/>
    </row>
    <row r="164" spans="1:15" ht="30" x14ac:dyDescent="0.25">
      <c r="A164" s="8">
        <f t="shared" si="2"/>
        <v>161</v>
      </c>
      <c r="B164" s="7" t="s">
        <v>9</v>
      </c>
      <c r="C164" s="18" t="s">
        <v>598</v>
      </c>
      <c r="D164" s="30" t="s">
        <v>216</v>
      </c>
      <c r="E164" s="8" t="s">
        <v>417</v>
      </c>
      <c r="F164" s="7" t="s">
        <v>418</v>
      </c>
      <c r="G164" s="7" t="s">
        <v>129</v>
      </c>
      <c r="H164" s="7" t="s">
        <v>419</v>
      </c>
      <c r="I164" s="12">
        <v>42000000</v>
      </c>
      <c r="J164" s="13">
        <v>19400500</v>
      </c>
      <c r="K164" s="11">
        <v>44078</v>
      </c>
      <c r="L164" s="11">
        <v>44088</v>
      </c>
      <c r="M164" s="16" t="s">
        <v>23</v>
      </c>
      <c r="N164" s="7" t="s">
        <v>16</v>
      </c>
      <c r="O164" s="39"/>
    </row>
    <row r="165" spans="1:15" ht="60" x14ac:dyDescent="0.25">
      <c r="A165" s="8">
        <f t="shared" si="2"/>
        <v>162</v>
      </c>
      <c r="B165" s="7" t="s">
        <v>11</v>
      </c>
      <c r="C165" s="7" t="s">
        <v>386</v>
      </c>
      <c r="D165" s="30" t="s">
        <v>216</v>
      </c>
      <c r="E165" s="8" t="s">
        <v>420</v>
      </c>
      <c r="F165" s="7" t="s">
        <v>421</v>
      </c>
      <c r="G165" s="7" t="s">
        <v>8</v>
      </c>
      <c r="H165" s="7" t="s">
        <v>422</v>
      </c>
      <c r="I165" s="12">
        <v>43000000</v>
      </c>
      <c r="J165" s="13">
        <v>21500000</v>
      </c>
      <c r="K165" s="11">
        <v>44067</v>
      </c>
      <c r="L165" s="11">
        <v>44081</v>
      </c>
      <c r="M165" s="16" t="s">
        <v>23</v>
      </c>
      <c r="N165" s="7" t="s">
        <v>16</v>
      </c>
      <c r="O165" s="39"/>
    </row>
    <row r="166" spans="1:15" ht="60" x14ac:dyDescent="0.25">
      <c r="A166" s="8">
        <f t="shared" si="2"/>
        <v>163</v>
      </c>
      <c r="B166" s="7" t="s">
        <v>99</v>
      </c>
      <c r="C166" s="18" t="s">
        <v>598</v>
      </c>
      <c r="D166" s="30" t="s">
        <v>216</v>
      </c>
      <c r="E166" s="8" t="s">
        <v>423</v>
      </c>
      <c r="F166" s="7" t="s">
        <v>424</v>
      </c>
      <c r="G166" s="54" t="s">
        <v>8</v>
      </c>
      <c r="H166" s="53" t="s">
        <v>425</v>
      </c>
      <c r="I166" s="12">
        <v>1500000000</v>
      </c>
      <c r="J166" s="13">
        <v>742686200</v>
      </c>
      <c r="K166" s="11">
        <v>44078</v>
      </c>
      <c r="L166" s="11">
        <v>44091</v>
      </c>
      <c r="M166" s="16" t="s">
        <v>23</v>
      </c>
      <c r="N166" s="7" t="s">
        <v>113</v>
      </c>
      <c r="O166" s="39"/>
    </row>
    <row r="167" spans="1:15" ht="38.25" x14ac:dyDescent="0.25">
      <c r="A167" s="8">
        <f t="shared" si="2"/>
        <v>164</v>
      </c>
      <c r="B167" s="7" t="s">
        <v>30</v>
      </c>
      <c r="C167" s="7" t="s">
        <v>392</v>
      </c>
      <c r="D167" s="30" t="s">
        <v>216</v>
      </c>
      <c r="E167" s="8" t="s">
        <v>426</v>
      </c>
      <c r="F167" s="7" t="s">
        <v>427</v>
      </c>
      <c r="G167" s="54" t="s">
        <v>8</v>
      </c>
      <c r="H167" s="53" t="s">
        <v>368</v>
      </c>
      <c r="I167" s="12">
        <v>2200000000</v>
      </c>
      <c r="J167" s="13">
        <v>1100000000</v>
      </c>
      <c r="K167" s="11">
        <v>44078</v>
      </c>
      <c r="L167" s="11">
        <v>44084</v>
      </c>
      <c r="M167" s="16" t="s">
        <v>23</v>
      </c>
      <c r="N167" s="7" t="s">
        <v>139</v>
      </c>
      <c r="O167" s="39"/>
    </row>
    <row r="168" spans="1:15" ht="80.25" customHeight="1" x14ac:dyDescent="0.25">
      <c r="A168" s="8">
        <f t="shared" si="2"/>
        <v>165</v>
      </c>
      <c r="B168" s="7" t="s">
        <v>30</v>
      </c>
      <c r="C168" s="7" t="s">
        <v>391</v>
      </c>
      <c r="D168" s="30" t="s">
        <v>216</v>
      </c>
      <c r="E168" s="8" t="s">
        <v>428</v>
      </c>
      <c r="F168" s="7" t="s">
        <v>429</v>
      </c>
      <c r="G168" s="54" t="s">
        <v>8</v>
      </c>
      <c r="H168" s="53" t="s">
        <v>10</v>
      </c>
      <c r="I168" s="12">
        <v>37000000</v>
      </c>
      <c r="J168" s="13">
        <v>17054200</v>
      </c>
      <c r="K168" s="11">
        <v>44084</v>
      </c>
      <c r="L168" s="11">
        <v>44102</v>
      </c>
      <c r="M168" s="16" t="s">
        <v>23</v>
      </c>
      <c r="N168" s="7" t="s">
        <v>16</v>
      </c>
      <c r="O168" s="39"/>
    </row>
    <row r="169" spans="1:15" ht="80.25" customHeight="1" x14ac:dyDescent="0.25">
      <c r="A169" s="8">
        <f t="shared" si="2"/>
        <v>166</v>
      </c>
      <c r="B169" s="7" t="s">
        <v>99</v>
      </c>
      <c r="C169" s="18" t="s">
        <v>598</v>
      </c>
      <c r="D169" s="30" t="s">
        <v>216</v>
      </c>
      <c r="E169" s="8" t="s">
        <v>431</v>
      </c>
      <c r="F169" s="7" t="s">
        <v>430</v>
      </c>
      <c r="G169" s="54" t="s">
        <v>8</v>
      </c>
      <c r="H169" s="53" t="s">
        <v>71</v>
      </c>
      <c r="I169" s="12">
        <v>230000000</v>
      </c>
      <c r="J169" s="13">
        <v>60000000</v>
      </c>
      <c r="K169" s="11">
        <v>44088</v>
      </c>
      <c r="L169" s="11">
        <v>44091</v>
      </c>
      <c r="M169" s="16" t="s">
        <v>23</v>
      </c>
      <c r="N169" s="7" t="s">
        <v>16</v>
      </c>
      <c r="O169" s="39"/>
    </row>
    <row r="170" spans="1:15" ht="80.25" customHeight="1" x14ac:dyDescent="0.25">
      <c r="A170" s="8">
        <f t="shared" si="2"/>
        <v>167</v>
      </c>
      <c r="B170" s="7" t="s">
        <v>99</v>
      </c>
      <c r="C170" s="18" t="s">
        <v>598</v>
      </c>
      <c r="D170" s="30" t="s">
        <v>216</v>
      </c>
      <c r="E170" s="8" t="s">
        <v>431</v>
      </c>
      <c r="F170" s="7" t="s">
        <v>430</v>
      </c>
      <c r="G170" s="54" t="s">
        <v>8</v>
      </c>
      <c r="H170" s="53" t="s">
        <v>71</v>
      </c>
      <c r="I170" s="12">
        <v>60000000</v>
      </c>
      <c r="J170" s="13">
        <v>30000000</v>
      </c>
      <c r="K170" s="11">
        <v>44088</v>
      </c>
      <c r="L170" s="11">
        <v>44091</v>
      </c>
      <c r="M170" s="16" t="s">
        <v>23</v>
      </c>
      <c r="N170" s="7" t="s">
        <v>16</v>
      </c>
      <c r="O170" s="39"/>
    </row>
    <row r="171" spans="1:15" ht="38.25" x14ac:dyDescent="0.25">
      <c r="A171" s="8">
        <f t="shared" si="2"/>
        <v>168</v>
      </c>
      <c r="B171" s="7" t="s">
        <v>99</v>
      </c>
      <c r="C171" s="18" t="s">
        <v>598</v>
      </c>
      <c r="D171" s="30" t="s">
        <v>216</v>
      </c>
      <c r="E171" s="8" t="s">
        <v>432</v>
      </c>
      <c r="F171" s="7" t="s">
        <v>433</v>
      </c>
      <c r="G171" s="54" t="s">
        <v>129</v>
      </c>
      <c r="H171" s="53" t="s">
        <v>130</v>
      </c>
      <c r="I171" s="12">
        <v>60000000</v>
      </c>
      <c r="J171" s="13">
        <v>4970900</v>
      </c>
      <c r="K171" s="11">
        <v>44089</v>
      </c>
      <c r="L171" s="15">
        <v>44097</v>
      </c>
      <c r="M171" s="4" t="s">
        <v>23</v>
      </c>
      <c r="N171" s="7" t="s">
        <v>16</v>
      </c>
      <c r="O171" s="39"/>
    </row>
    <row r="172" spans="1:15" ht="51" x14ac:dyDescent="0.25">
      <c r="A172" s="8">
        <f t="shared" si="2"/>
        <v>169</v>
      </c>
      <c r="B172" s="7" t="s">
        <v>103</v>
      </c>
      <c r="C172" s="18" t="s">
        <v>598</v>
      </c>
      <c r="D172" s="30" t="s">
        <v>216</v>
      </c>
      <c r="E172" s="8" t="s">
        <v>434</v>
      </c>
      <c r="F172" s="7" t="s">
        <v>435</v>
      </c>
      <c r="G172" s="54" t="s">
        <v>129</v>
      </c>
      <c r="H172" s="53" t="s">
        <v>346</v>
      </c>
      <c r="I172" s="12">
        <v>80000000</v>
      </c>
      <c r="J172" s="13">
        <v>14676700</v>
      </c>
      <c r="K172" s="11">
        <v>44096</v>
      </c>
      <c r="L172" s="15">
        <v>44120</v>
      </c>
      <c r="M172" s="4" t="s">
        <v>23</v>
      </c>
      <c r="N172" s="7" t="s">
        <v>36</v>
      </c>
      <c r="O172" s="39"/>
    </row>
    <row r="173" spans="1:15" ht="60" x14ac:dyDescent="0.25">
      <c r="A173" s="8">
        <f t="shared" si="2"/>
        <v>170</v>
      </c>
      <c r="B173" s="7" t="s">
        <v>149</v>
      </c>
      <c r="C173" s="18" t="s">
        <v>598</v>
      </c>
      <c r="D173" s="30" t="s">
        <v>216</v>
      </c>
      <c r="E173" s="8" t="s">
        <v>436</v>
      </c>
      <c r="F173" s="7" t="s">
        <v>437</v>
      </c>
      <c r="G173" s="54" t="s">
        <v>8</v>
      </c>
      <c r="H173" s="53" t="s">
        <v>438</v>
      </c>
      <c r="I173" s="12">
        <v>40000000</v>
      </c>
      <c r="J173" s="13">
        <v>20000000</v>
      </c>
      <c r="K173" s="11">
        <v>44098</v>
      </c>
      <c r="L173" s="11">
        <v>44132</v>
      </c>
      <c r="M173" s="4" t="s">
        <v>23</v>
      </c>
      <c r="N173" s="7" t="s">
        <v>16</v>
      </c>
      <c r="O173" s="39"/>
    </row>
    <row r="174" spans="1:15" ht="30" x14ac:dyDescent="0.25">
      <c r="A174" s="8">
        <f t="shared" si="2"/>
        <v>171</v>
      </c>
      <c r="B174" s="7" t="s">
        <v>73</v>
      </c>
      <c r="C174" s="7" t="s">
        <v>388</v>
      </c>
      <c r="D174" s="30" t="s">
        <v>216</v>
      </c>
      <c r="E174" s="8" t="s">
        <v>439</v>
      </c>
      <c r="F174" s="7" t="s">
        <v>440</v>
      </c>
      <c r="G174" s="54" t="s">
        <v>43</v>
      </c>
      <c r="H174" s="53" t="s">
        <v>499</v>
      </c>
      <c r="I174" s="12">
        <v>5000000000</v>
      </c>
      <c r="J174" s="13">
        <v>1500000000</v>
      </c>
      <c r="K174" s="11">
        <v>44092</v>
      </c>
      <c r="L174" s="15">
        <v>44095</v>
      </c>
      <c r="M174" s="4" t="s">
        <v>23</v>
      </c>
      <c r="N174" s="7" t="s">
        <v>16</v>
      </c>
      <c r="O174" s="39"/>
    </row>
    <row r="175" spans="1:15" ht="45" x14ac:dyDescent="0.25">
      <c r="A175" s="8">
        <f t="shared" si="2"/>
        <v>172</v>
      </c>
      <c r="B175" s="7" t="s">
        <v>48</v>
      </c>
      <c r="C175" s="7" t="s">
        <v>390</v>
      </c>
      <c r="D175" s="30" t="s">
        <v>216</v>
      </c>
      <c r="E175" s="8" t="s">
        <v>441</v>
      </c>
      <c r="F175" s="7" t="s">
        <v>442</v>
      </c>
      <c r="G175" s="54" t="s">
        <v>8</v>
      </c>
      <c r="H175" s="53" t="s">
        <v>368</v>
      </c>
      <c r="I175" s="12">
        <v>1650000000</v>
      </c>
      <c r="J175" s="13">
        <v>500000000</v>
      </c>
      <c r="K175" s="11">
        <v>44096</v>
      </c>
      <c r="L175" s="15">
        <v>44112</v>
      </c>
      <c r="M175" s="4" t="s">
        <v>23</v>
      </c>
      <c r="N175" s="7" t="s">
        <v>16</v>
      </c>
      <c r="O175" s="39"/>
    </row>
    <row r="176" spans="1:15" ht="30" x14ac:dyDescent="0.25">
      <c r="A176" s="8">
        <f t="shared" si="2"/>
        <v>173</v>
      </c>
      <c r="B176" s="7" t="s">
        <v>99</v>
      </c>
      <c r="C176" s="18" t="s">
        <v>598</v>
      </c>
      <c r="D176" s="30" t="s">
        <v>216</v>
      </c>
      <c r="E176" s="8" t="s">
        <v>443</v>
      </c>
      <c r="F176" s="7" t="s">
        <v>444</v>
      </c>
      <c r="G176" s="54" t="s">
        <v>8</v>
      </c>
      <c r="H176" s="53" t="s">
        <v>445</v>
      </c>
      <c r="I176" s="12">
        <v>187083000</v>
      </c>
      <c r="J176" s="13">
        <v>75715700</v>
      </c>
      <c r="K176" s="11">
        <v>44089</v>
      </c>
      <c r="L176" s="15">
        <v>44102</v>
      </c>
      <c r="M176" s="4" t="s">
        <v>23</v>
      </c>
      <c r="N176" s="7" t="s">
        <v>16</v>
      </c>
      <c r="O176" s="39"/>
    </row>
    <row r="177" spans="1:15" ht="38.25" x14ac:dyDescent="0.25">
      <c r="A177" s="8">
        <f t="shared" si="2"/>
        <v>174</v>
      </c>
      <c r="B177" s="7" t="s">
        <v>33</v>
      </c>
      <c r="C177" s="18" t="s">
        <v>598</v>
      </c>
      <c r="D177" s="30" t="s">
        <v>216</v>
      </c>
      <c r="E177" s="8" t="s">
        <v>446</v>
      </c>
      <c r="F177" s="7" t="s">
        <v>448</v>
      </c>
      <c r="G177" s="54" t="s">
        <v>8</v>
      </c>
      <c r="H177" s="53" t="s">
        <v>15</v>
      </c>
      <c r="I177" s="12">
        <v>16000000</v>
      </c>
      <c r="J177" s="13">
        <v>6775400</v>
      </c>
      <c r="K177" s="11">
        <v>44099</v>
      </c>
      <c r="L177" s="15">
        <v>44110</v>
      </c>
      <c r="M177" s="4" t="s">
        <v>23</v>
      </c>
      <c r="N177" s="7" t="s">
        <v>36</v>
      </c>
      <c r="O177" s="39"/>
    </row>
    <row r="178" spans="1:15" ht="45" x14ac:dyDescent="0.25">
      <c r="A178" s="8">
        <f t="shared" si="2"/>
        <v>175</v>
      </c>
      <c r="B178" s="7" t="s">
        <v>33</v>
      </c>
      <c r="C178" s="7" t="s">
        <v>390</v>
      </c>
      <c r="D178" s="30" t="s">
        <v>216</v>
      </c>
      <c r="E178" s="8" t="s">
        <v>447</v>
      </c>
      <c r="F178" s="7" t="s">
        <v>449</v>
      </c>
      <c r="G178" s="54" t="s">
        <v>43</v>
      </c>
      <c r="H178" s="53" t="s">
        <v>450</v>
      </c>
      <c r="I178" s="12">
        <v>200000000</v>
      </c>
      <c r="J178" s="13">
        <v>90500000</v>
      </c>
      <c r="K178" s="11">
        <v>44105</v>
      </c>
      <c r="L178" s="11">
        <v>44110</v>
      </c>
      <c r="M178" s="16" t="s">
        <v>23</v>
      </c>
      <c r="N178" s="7" t="s">
        <v>203</v>
      </c>
      <c r="O178" s="39"/>
    </row>
    <row r="179" spans="1:15" ht="45" x14ac:dyDescent="0.25">
      <c r="A179" s="8">
        <f t="shared" si="2"/>
        <v>176</v>
      </c>
      <c r="B179" s="7" t="s">
        <v>80</v>
      </c>
      <c r="C179" s="7" t="s">
        <v>392</v>
      </c>
      <c r="D179" s="30" t="s">
        <v>216</v>
      </c>
      <c r="E179" s="8" t="s">
        <v>451</v>
      </c>
      <c r="F179" s="7" t="s">
        <v>452</v>
      </c>
      <c r="G179" s="54" t="s">
        <v>120</v>
      </c>
      <c r="H179" s="53" t="s">
        <v>15</v>
      </c>
      <c r="I179" s="12">
        <v>100000000</v>
      </c>
      <c r="J179" s="13">
        <v>26700000</v>
      </c>
      <c r="K179" s="11">
        <v>44067</v>
      </c>
      <c r="L179" s="11">
        <v>44091</v>
      </c>
      <c r="M179" s="16" t="s">
        <v>23</v>
      </c>
      <c r="N179" s="7" t="s">
        <v>16</v>
      </c>
      <c r="O179" s="39"/>
    </row>
    <row r="180" spans="1:15" ht="45" x14ac:dyDescent="0.25">
      <c r="A180" s="8">
        <f t="shared" si="2"/>
        <v>177</v>
      </c>
      <c r="B180" s="7" t="s">
        <v>48</v>
      </c>
      <c r="C180" s="18" t="s">
        <v>598</v>
      </c>
      <c r="D180" s="30" t="s">
        <v>216</v>
      </c>
      <c r="E180" s="8" t="s">
        <v>453</v>
      </c>
      <c r="F180" s="7" t="s">
        <v>454</v>
      </c>
      <c r="G180" s="54" t="s">
        <v>8</v>
      </c>
      <c r="H180" s="53" t="s">
        <v>156</v>
      </c>
      <c r="I180" s="12">
        <v>150000000</v>
      </c>
      <c r="J180" s="13">
        <v>70000000</v>
      </c>
      <c r="K180" s="11">
        <v>44113</v>
      </c>
      <c r="L180" s="11">
        <v>44159</v>
      </c>
      <c r="M180" s="16" t="s">
        <v>23</v>
      </c>
      <c r="N180" s="7" t="s">
        <v>36</v>
      </c>
      <c r="O180" s="39"/>
    </row>
    <row r="181" spans="1:15" ht="30" x14ac:dyDescent="0.25">
      <c r="A181" s="8">
        <f t="shared" si="2"/>
        <v>178</v>
      </c>
      <c r="B181" s="7" t="s">
        <v>33</v>
      </c>
      <c r="C181" s="7" t="s">
        <v>388</v>
      </c>
      <c r="D181" s="30" t="s">
        <v>216</v>
      </c>
      <c r="E181" s="8" t="s">
        <v>455</v>
      </c>
      <c r="F181" s="7" t="s">
        <v>456</v>
      </c>
      <c r="G181" s="54" t="s">
        <v>120</v>
      </c>
      <c r="H181" s="53" t="s">
        <v>221</v>
      </c>
      <c r="I181" s="12">
        <v>425000000</v>
      </c>
      <c r="J181" s="13">
        <v>212500000</v>
      </c>
      <c r="K181" s="11">
        <v>44106</v>
      </c>
      <c r="L181" s="11">
        <v>44113</v>
      </c>
      <c r="M181" s="16" t="s">
        <v>23</v>
      </c>
      <c r="N181" s="7" t="s">
        <v>36</v>
      </c>
      <c r="O181" s="39"/>
    </row>
    <row r="182" spans="1:15" ht="75" x14ac:dyDescent="0.25">
      <c r="A182" s="8">
        <f t="shared" si="2"/>
        <v>179</v>
      </c>
      <c r="B182" s="7" t="s">
        <v>30</v>
      </c>
      <c r="C182" s="7" t="s">
        <v>391</v>
      </c>
      <c r="D182" s="30" t="s">
        <v>216</v>
      </c>
      <c r="E182" s="8" t="s">
        <v>457</v>
      </c>
      <c r="F182" s="7" t="s">
        <v>458</v>
      </c>
      <c r="G182" s="54" t="s">
        <v>8</v>
      </c>
      <c r="H182" s="53" t="s">
        <v>148</v>
      </c>
      <c r="I182" s="12">
        <v>57500000</v>
      </c>
      <c r="J182" s="13">
        <v>28750000</v>
      </c>
      <c r="K182" s="11">
        <v>44110</v>
      </c>
      <c r="L182" s="11">
        <v>44130</v>
      </c>
      <c r="M182" s="7" t="s">
        <v>23</v>
      </c>
      <c r="N182" s="7" t="s">
        <v>16</v>
      </c>
      <c r="O182" s="39"/>
    </row>
    <row r="183" spans="1:15" ht="45" x14ac:dyDescent="0.25">
      <c r="A183" s="8">
        <f t="shared" si="2"/>
        <v>180</v>
      </c>
      <c r="B183" s="7" t="s">
        <v>44</v>
      </c>
      <c r="C183" s="7" t="s">
        <v>387</v>
      </c>
      <c r="D183" s="30" t="s">
        <v>216</v>
      </c>
      <c r="E183" s="8" t="s">
        <v>459</v>
      </c>
      <c r="F183" s="7" t="s">
        <v>460</v>
      </c>
      <c r="G183" s="54" t="s">
        <v>8</v>
      </c>
      <c r="H183" s="53" t="s">
        <v>86</v>
      </c>
      <c r="I183" s="12">
        <v>15000000</v>
      </c>
      <c r="J183" s="13">
        <v>6774138</v>
      </c>
      <c r="K183" s="11">
        <v>44119</v>
      </c>
      <c r="L183" s="11">
        <v>44124</v>
      </c>
      <c r="M183" s="7" t="s">
        <v>23</v>
      </c>
      <c r="N183" s="8" t="s">
        <v>36</v>
      </c>
      <c r="O183" s="39"/>
    </row>
    <row r="184" spans="1:15" ht="38.25" x14ac:dyDescent="0.25">
      <c r="A184" s="8">
        <f t="shared" si="2"/>
        <v>181</v>
      </c>
      <c r="B184" s="7" t="s">
        <v>99</v>
      </c>
      <c r="C184" s="18" t="s">
        <v>598</v>
      </c>
      <c r="D184" s="30" t="s">
        <v>216</v>
      </c>
      <c r="E184" s="8" t="s">
        <v>461</v>
      </c>
      <c r="F184" s="7" t="s">
        <v>462</v>
      </c>
      <c r="G184" s="54" t="s">
        <v>8</v>
      </c>
      <c r="H184" s="53" t="s">
        <v>248</v>
      </c>
      <c r="I184" s="12">
        <v>1650000000</v>
      </c>
      <c r="J184" s="13">
        <v>810000000</v>
      </c>
      <c r="K184" s="11">
        <v>44127</v>
      </c>
      <c r="L184" s="11">
        <v>44130</v>
      </c>
      <c r="M184" s="16" t="s">
        <v>23</v>
      </c>
      <c r="N184" s="8" t="s">
        <v>113</v>
      </c>
      <c r="O184" s="39"/>
    </row>
    <row r="185" spans="1:15" ht="45" x14ac:dyDescent="0.25">
      <c r="A185" s="8">
        <f t="shared" si="2"/>
        <v>182</v>
      </c>
      <c r="B185" s="7" t="s">
        <v>127</v>
      </c>
      <c r="C185" s="7" t="s">
        <v>386</v>
      </c>
      <c r="D185" s="30" t="s">
        <v>216</v>
      </c>
      <c r="E185" s="8" t="s">
        <v>464</v>
      </c>
      <c r="F185" s="7" t="s">
        <v>465</v>
      </c>
      <c r="G185" s="54" t="s">
        <v>8</v>
      </c>
      <c r="H185" s="53" t="s">
        <v>313</v>
      </c>
      <c r="I185" s="12">
        <v>12000000</v>
      </c>
      <c r="J185" s="13">
        <v>6000000</v>
      </c>
      <c r="K185" s="11">
        <v>44106</v>
      </c>
      <c r="L185" s="11">
        <v>44125</v>
      </c>
      <c r="M185" s="7" t="s">
        <v>23</v>
      </c>
      <c r="N185" s="8" t="s">
        <v>16</v>
      </c>
      <c r="O185" s="39"/>
    </row>
    <row r="186" spans="1:15" ht="38.25" x14ac:dyDescent="0.25">
      <c r="A186" s="8">
        <f t="shared" si="2"/>
        <v>183</v>
      </c>
      <c r="B186" s="7" t="s">
        <v>44</v>
      </c>
      <c r="C186" s="7" t="s">
        <v>387</v>
      </c>
      <c r="D186" s="30" t="s">
        <v>216</v>
      </c>
      <c r="E186" s="8" t="s">
        <v>466</v>
      </c>
      <c r="F186" s="7" t="s">
        <v>14</v>
      </c>
      <c r="G186" s="54" t="s">
        <v>8</v>
      </c>
      <c r="H186" s="53" t="s">
        <v>15</v>
      </c>
      <c r="I186" s="12">
        <v>390000000</v>
      </c>
      <c r="J186" s="13">
        <v>191500000</v>
      </c>
      <c r="K186" s="11">
        <v>44096</v>
      </c>
      <c r="L186" s="11">
        <v>44127</v>
      </c>
      <c r="M186" s="16" t="s">
        <v>23</v>
      </c>
      <c r="N186" s="8" t="s">
        <v>192</v>
      </c>
      <c r="O186" s="39"/>
    </row>
    <row r="187" spans="1:15" ht="38.25" x14ac:dyDescent="0.25">
      <c r="A187" s="8">
        <f t="shared" si="2"/>
        <v>184</v>
      </c>
      <c r="B187" s="7" t="s">
        <v>73</v>
      </c>
      <c r="C187" s="7" t="s">
        <v>385</v>
      </c>
      <c r="D187" s="30" t="s">
        <v>216</v>
      </c>
      <c r="E187" s="8" t="s">
        <v>467</v>
      </c>
      <c r="F187" s="7" t="s">
        <v>468</v>
      </c>
      <c r="G187" s="54" t="s">
        <v>8</v>
      </c>
      <c r="H187" s="53" t="s">
        <v>15</v>
      </c>
      <c r="I187" s="12">
        <v>840000000</v>
      </c>
      <c r="J187" s="13">
        <v>368053520</v>
      </c>
      <c r="K187" s="11">
        <v>44092</v>
      </c>
      <c r="L187" s="11">
        <v>44132</v>
      </c>
      <c r="M187" s="16" t="s">
        <v>23</v>
      </c>
      <c r="N187" s="8" t="s">
        <v>113</v>
      </c>
      <c r="O187" s="39"/>
    </row>
    <row r="188" spans="1:15" ht="38.25" x14ac:dyDescent="0.25">
      <c r="A188" s="8">
        <f t="shared" si="2"/>
        <v>185</v>
      </c>
      <c r="B188" s="7" t="s">
        <v>73</v>
      </c>
      <c r="C188" s="7" t="s">
        <v>385</v>
      </c>
      <c r="D188" s="30" t="s">
        <v>216</v>
      </c>
      <c r="E188" s="8" t="s">
        <v>467</v>
      </c>
      <c r="F188" s="7" t="s">
        <v>468</v>
      </c>
      <c r="G188" s="54" t="s">
        <v>8</v>
      </c>
      <c r="H188" s="53" t="s">
        <v>15</v>
      </c>
      <c r="I188" s="12">
        <v>260094000</v>
      </c>
      <c r="J188" s="13">
        <v>130000000</v>
      </c>
      <c r="K188" s="11">
        <v>44131</v>
      </c>
      <c r="L188" s="11">
        <v>44132</v>
      </c>
      <c r="M188" s="16" t="s">
        <v>23</v>
      </c>
      <c r="N188" s="8" t="s">
        <v>113</v>
      </c>
      <c r="O188" s="39"/>
    </row>
    <row r="189" spans="1:15" ht="38.25" x14ac:dyDescent="0.25">
      <c r="A189" s="8">
        <f t="shared" si="2"/>
        <v>186</v>
      </c>
      <c r="B189" s="7" t="s">
        <v>9</v>
      </c>
      <c r="C189" s="7" t="s">
        <v>388</v>
      </c>
      <c r="D189" s="30" t="s">
        <v>216</v>
      </c>
      <c r="E189" s="8" t="s">
        <v>469</v>
      </c>
      <c r="F189" s="7" t="s">
        <v>470</v>
      </c>
      <c r="G189" s="54" t="s">
        <v>8</v>
      </c>
      <c r="H189" s="53" t="s">
        <v>15</v>
      </c>
      <c r="I189" s="12">
        <v>2500000000</v>
      </c>
      <c r="J189" s="13">
        <v>1250000000</v>
      </c>
      <c r="K189" s="11">
        <v>44119</v>
      </c>
      <c r="L189" s="11">
        <v>44138</v>
      </c>
      <c r="M189" s="16" t="s">
        <v>23</v>
      </c>
      <c r="N189" s="7" t="s">
        <v>192</v>
      </c>
      <c r="O189" s="39"/>
    </row>
    <row r="190" spans="1:15" ht="45" x14ac:dyDescent="0.25">
      <c r="A190" s="8">
        <f t="shared" si="2"/>
        <v>187</v>
      </c>
      <c r="B190" s="7" t="s">
        <v>103</v>
      </c>
      <c r="C190" s="18" t="s">
        <v>598</v>
      </c>
      <c r="D190" s="30" t="s">
        <v>216</v>
      </c>
      <c r="E190" s="8" t="s">
        <v>471</v>
      </c>
      <c r="F190" s="7" t="s">
        <v>472</v>
      </c>
      <c r="G190" s="54" t="s">
        <v>8</v>
      </c>
      <c r="H190" s="53" t="s">
        <v>473</v>
      </c>
      <c r="I190" s="12">
        <v>250000000</v>
      </c>
      <c r="J190" s="13">
        <v>125000000</v>
      </c>
      <c r="K190" s="11">
        <v>44144</v>
      </c>
      <c r="L190" s="15">
        <v>44165</v>
      </c>
      <c r="M190" s="7" t="s">
        <v>23</v>
      </c>
      <c r="N190" s="7" t="s">
        <v>16</v>
      </c>
      <c r="O190" s="39"/>
    </row>
    <row r="191" spans="1:15" ht="45" x14ac:dyDescent="0.25">
      <c r="A191" s="8">
        <f t="shared" si="2"/>
        <v>188</v>
      </c>
      <c r="B191" s="7" t="s">
        <v>581</v>
      </c>
      <c r="C191" s="7" t="s">
        <v>387</v>
      </c>
      <c r="D191" s="30" t="s">
        <v>216</v>
      </c>
      <c r="E191" s="8" t="s">
        <v>474</v>
      </c>
      <c r="F191" s="7" t="s">
        <v>475</v>
      </c>
      <c r="G191" s="54" t="s">
        <v>43</v>
      </c>
      <c r="H191" s="53" t="s">
        <v>476</v>
      </c>
      <c r="I191" s="12">
        <v>240000000</v>
      </c>
      <c r="J191" s="13">
        <v>119096629</v>
      </c>
      <c r="K191" s="11">
        <v>44133</v>
      </c>
      <c r="L191" s="11">
        <v>44141</v>
      </c>
      <c r="M191" s="16" t="s">
        <v>23</v>
      </c>
      <c r="N191" s="7" t="s">
        <v>36</v>
      </c>
      <c r="O191" s="39"/>
    </row>
    <row r="192" spans="1:15" ht="51" x14ac:dyDescent="0.25">
      <c r="A192" s="8">
        <f t="shared" si="2"/>
        <v>189</v>
      </c>
      <c r="B192" s="7" t="s">
        <v>76</v>
      </c>
      <c r="C192" s="7" t="s">
        <v>386</v>
      </c>
      <c r="D192" s="30" t="s">
        <v>216</v>
      </c>
      <c r="E192" s="8" t="s">
        <v>477</v>
      </c>
      <c r="F192" s="7" t="s">
        <v>478</v>
      </c>
      <c r="G192" s="54" t="s">
        <v>479</v>
      </c>
      <c r="H192" s="53" t="s">
        <v>480</v>
      </c>
      <c r="I192" s="12">
        <v>12500000</v>
      </c>
      <c r="J192" s="13">
        <v>2500000</v>
      </c>
      <c r="K192" s="11">
        <v>44145</v>
      </c>
      <c r="L192" s="11">
        <v>44162</v>
      </c>
      <c r="M192" s="16" t="s">
        <v>23</v>
      </c>
      <c r="N192" s="7" t="s">
        <v>36</v>
      </c>
      <c r="O192" s="39"/>
    </row>
    <row r="193" spans="1:15" ht="45" x14ac:dyDescent="0.25">
      <c r="A193" s="8">
        <f t="shared" si="2"/>
        <v>190</v>
      </c>
      <c r="B193" s="7" t="s">
        <v>133</v>
      </c>
      <c r="C193" s="7" t="s">
        <v>387</v>
      </c>
      <c r="D193" s="30" t="s">
        <v>216</v>
      </c>
      <c r="E193" s="8" t="s">
        <v>481</v>
      </c>
      <c r="F193" s="7" t="s">
        <v>482</v>
      </c>
      <c r="G193" s="54" t="s">
        <v>129</v>
      </c>
      <c r="H193" s="53" t="s">
        <v>483</v>
      </c>
      <c r="I193" s="12">
        <v>48322600</v>
      </c>
      <c r="J193" s="13">
        <v>24161300</v>
      </c>
      <c r="K193" s="11">
        <v>44147</v>
      </c>
      <c r="L193" s="11">
        <v>44158</v>
      </c>
      <c r="M193" s="16" t="s">
        <v>23</v>
      </c>
      <c r="N193" s="7" t="s">
        <v>36</v>
      </c>
      <c r="O193" s="39"/>
    </row>
    <row r="194" spans="1:15" ht="45" x14ac:dyDescent="0.25">
      <c r="A194" s="8">
        <f t="shared" si="2"/>
        <v>191</v>
      </c>
      <c r="B194" s="8" t="s">
        <v>80</v>
      </c>
      <c r="C194" s="18" t="s">
        <v>598</v>
      </c>
      <c r="D194" s="30" t="s">
        <v>216</v>
      </c>
      <c r="E194" s="8" t="s">
        <v>484</v>
      </c>
      <c r="F194" s="7" t="s">
        <v>485</v>
      </c>
      <c r="G194" s="54" t="s">
        <v>8</v>
      </c>
      <c r="H194" s="53" t="s">
        <v>473</v>
      </c>
      <c r="I194" s="12">
        <v>2750000</v>
      </c>
      <c r="J194" s="13">
        <v>1375000</v>
      </c>
      <c r="K194" s="11">
        <v>44127</v>
      </c>
      <c r="L194" s="11">
        <v>44148</v>
      </c>
      <c r="M194" s="16" t="s">
        <v>23</v>
      </c>
      <c r="N194" s="7" t="s">
        <v>113</v>
      </c>
      <c r="O194" s="39"/>
    </row>
    <row r="195" spans="1:15" ht="45" x14ac:dyDescent="0.25">
      <c r="A195" s="8">
        <f t="shared" si="2"/>
        <v>192</v>
      </c>
      <c r="B195" s="8" t="s">
        <v>48</v>
      </c>
      <c r="C195" s="8" t="s">
        <v>392</v>
      </c>
      <c r="D195" s="30" t="s">
        <v>216</v>
      </c>
      <c r="E195" s="8" t="s">
        <v>488</v>
      </c>
      <c r="F195" s="7" t="s">
        <v>486</v>
      </c>
      <c r="G195" s="54" t="s">
        <v>8</v>
      </c>
      <c r="H195" s="53" t="s">
        <v>333</v>
      </c>
      <c r="I195" s="12">
        <v>50000000</v>
      </c>
      <c r="J195" s="13">
        <v>20000000</v>
      </c>
      <c r="K195" s="11">
        <v>44133</v>
      </c>
      <c r="L195" s="11">
        <v>44159</v>
      </c>
      <c r="M195" s="16" t="s">
        <v>23</v>
      </c>
      <c r="N195" s="7" t="s">
        <v>16</v>
      </c>
      <c r="O195" s="39"/>
    </row>
    <row r="196" spans="1:15" ht="45" x14ac:dyDescent="0.25">
      <c r="A196" s="8">
        <f t="shared" si="2"/>
        <v>193</v>
      </c>
      <c r="B196" s="8" t="s">
        <v>48</v>
      </c>
      <c r="C196" s="8" t="s">
        <v>389</v>
      </c>
      <c r="D196" s="30" t="s">
        <v>216</v>
      </c>
      <c r="E196" s="8" t="s">
        <v>489</v>
      </c>
      <c r="F196" s="7" t="s">
        <v>487</v>
      </c>
      <c r="G196" s="54" t="s">
        <v>8</v>
      </c>
      <c r="H196" s="53" t="s">
        <v>473</v>
      </c>
      <c r="I196" s="12">
        <v>1600000000</v>
      </c>
      <c r="J196" s="13">
        <v>800000000</v>
      </c>
      <c r="K196" s="11">
        <v>44141</v>
      </c>
      <c r="L196" s="11">
        <v>44159</v>
      </c>
      <c r="M196" s="16" t="s">
        <v>23</v>
      </c>
      <c r="N196" s="7" t="s">
        <v>113</v>
      </c>
      <c r="O196" s="39"/>
    </row>
    <row r="197" spans="1:15" ht="60" x14ac:dyDescent="0.25">
      <c r="A197" s="8">
        <f t="shared" si="2"/>
        <v>194</v>
      </c>
      <c r="B197" s="8" t="s">
        <v>11</v>
      </c>
      <c r="C197" s="8" t="s">
        <v>390</v>
      </c>
      <c r="D197" s="30" t="s">
        <v>216</v>
      </c>
      <c r="E197" s="8" t="s">
        <v>490</v>
      </c>
      <c r="F197" s="7" t="s">
        <v>491</v>
      </c>
      <c r="G197" s="54" t="s">
        <v>8</v>
      </c>
      <c r="H197" s="53" t="s">
        <v>492</v>
      </c>
      <c r="I197" s="12">
        <v>3500000</v>
      </c>
      <c r="J197" s="13">
        <v>134026.99</v>
      </c>
      <c r="K197" s="11">
        <v>44147</v>
      </c>
      <c r="L197" s="11">
        <v>44154</v>
      </c>
      <c r="M197" s="16" t="s">
        <v>23</v>
      </c>
      <c r="N197" s="7" t="s">
        <v>16</v>
      </c>
      <c r="O197" s="39"/>
    </row>
    <row r="198" spans="1:15" ht="60" x14ac:dyDescent="0.25">
      <c r="A198" s="8">
        <f t="shared" ref="A198:A260" si="3">A197+1</f>
        <v>195</v>
      </c>
      <c r="B198" s="8" t="s">
        <v>581</v>
      </c>
      <c r="C198" s="8" t="s">
        <v>393</v>
      </c>
      <c r="D198" s="30" t="s">
        <v>216</v>
      </c>
      <c r="E198" s="8" t="s">
        <v>493</v>
      </c>
      <c r="F198" s="7" t="s">
        <v>463</v>
      </c>
      <c r="G198" s="54" t="s">
        <v>120</v>
      </c>
      <c r="H198" s="53" t="s">
        <v>355</v>
      </c>
      <c r="I198" s="12">
        <v>1000000000</v>
      </c>
      <c r="J198" s="13">
        <v>500000000</v>
      </c>
      <c r="K198" s="11">
        <v>44127</v>
      </c>
      <c r="L198" s="11">
        <v>44155</v>
      </c>
      <c r="M198" s="16" t="s">
        <v>23</v>
      </c>
      <c r="N198" s="7" t="s">
        <v>36</v>
      </c>
      <c r="O198" s="39"/>
    </row>
    <row r="199" spans="1:15" ht="53.1" customHeight="1" x14ac:dyDescent="0.25">
      <c r="A199" s="8">
        <f t="shared" si="3"/>
        <v>196</v>
      </c>
      <c r="B199" s="8" t="s">
        <v>76</v>
      </c>
      <c r="C199" s="18" t="s">
        <v>598</v>
      </c>
      <c r="D199" s="30" t="s">
        <v>216</v>
      </c>
      <c r="E199" s="8" t="s">
        <v>494</v>
      </c>
      <c r="F199" s="7" t="s">
        <v>495</v>
      </c>
      <c r="G199" s="54" t="s">
        <v>8</v>
      </c>
      <c r="H199" s="53" t="s">
        <v>422</v>
      </c>
      <c r="I199" s="12">
        <v>46000000</v>
      </c>
      <c r="J199" s="13">
        <v>10898000</v>
      </c>
      <c r="K199" s="11">
        <v>44155</v>
      </c>
      <c r="L199" s="11">
        <v>44165</v>
      </c>
      <c r="M199" s="16" t="s">
        <v>23</v>
      </c>
      <c r="N199" s="7" t="s">
        <v>36</v>
      </c>
      <c r="O199" s="39"/>
    </row>
    <row r="200" spans="1:15" ht="53.1" customHeight="1" x14ac:dyDescent="0.25">
      <c r="A200" s="8">
        <f t="shared" si="3"/>
        <v>197</v>
      </c>
      <c r="B200" s="8" t="s">
        <v>44</v>
      </c>
      <c r="C200" s="18" t="s">
        <v>598</v>
      </c>
      <c r="D200" s="30" t="s">
        <v>216</v>
      </c>
      <c r="E200" s="8" t="s">
        <v>501</v>
      </c>
      <c r="F200" s="7" t="s">
        <v>500</v>
      </c>
      <c r="G200" s="54" t="s">
        <v>8</v>
      </c>
      <c r="H200" s="53" t="s">
        <v>189</v>
      </c>
      <c r="I200" s="12">
        <v>352560100</v>
      </c>
      <c r="J200" s="13">
        <v>176280050</v>
      </c>
      <c r="K200" s="11">
        <v>44137</v>
      </c>
      <c r="L200" s="11">
        <v>44225</v>
      </c>
      <c r="M200" s="16" t="s">
        <v>23</v>
      </c>
      <c r="N200" s="7" t="s">
        <v>113</v>
      </c>
      <c r="O200" s="39"/>
    </row>
    <row r="201" spans="1:15" ht="53.1" customHeight="1" x14ac:dyDescent="0.25">
      <c r="A201" s="8">
        <f t="shared" si="3"/>
        <v>198</v>
      </c>
      <c r="B201" s="8" t="s">
        <v>48</v>
      </c>
      <c r="C201" s="8" t="s">
        <v>389</v>
      </c>
      <c r="D201" s="30" t="s">
        <v>216</v>
      </c>
      <c r="E201" s="8" t="s">
        <v>502</v>
      </c>
      <c r="F201" s="7" t="s">
        <v>487</v>
      </c>
      <c r="G201" s="54" t="s">
        <v>8</v>
      </c>
      <c r="H201" s="53" t="s">
        <v>503</v>
      </c>
      <c r="I201" s="12">
        <v>1600000000</v>
      </c>
      <c r="J201" s="13">
        <v>800000000</v>
      </c>
      <c r="K201" s="11">
        <v>44141</v>
      </c>
      <c r="L201" s="11">
        <v>44175</v>
      </c>
      <c r="M201" s="16" t="s">
        <v>23</v>
      </c>
      <c r="N201" s="7" t="s">
        <v>113</v>
      </c>
      <c r="O201" s="39"/>
    </row>
    <row r="202" spans="1:15" ht="76.5" customHeight="1" x14ac:dyDescent="0.25">
      <c r="A202" s="8">
        <f t="shared" si="3"/>
        <v>199</v>
      </c>
      <c r="B202" s="8" t="s">
        <v>37</v>
      </c>
      <c r="C202" s="18" t="s">
        <v>598</v>
      </c>
      <c r="D202" s="30" t="s">
        <v>216</v>
      </c>
      <c r="E202" s="8" t="s">
        <v>504</v>
      </c>
      <c r="F202" s="7" t="s">
        <v>506</v>
      </c>
      <c r="G202" s="54" t="s">
        <v>8</v>
      </c>
      <c r="H202" s="53" t="s">
        <v>505</v>
      </c>
      <c r="I202" s="12">
        <v>32000000</v>
      </c>
      <c r="J202" s="13">
        <v>15562500</v>
      </c>
      <c r="K202" s="11">
        <v>44127</v>
      </c>
      <c r="L202" s="11">
        <v>44174</v>
      </c>
      <c r="M202" s="16" t="s">
        <v>23</v>
      </c>
      <c r="N202" s="7" t="s">
        <v>36</v>
      </c>
      <c r="O202" s="39"/>
    </row>
    <row r="203" spans="1:15" ht="76.5" customHeight="1" x14ac:dyDescent="0.25">
      <c r="A203" s="8">
        <f t="shared" si="3"/>
        <v>200</v>
      </c>
      <c r="B203" s="60" t="s">
        <v>48</v>
      </c>
      <c r="C203" s="8" t="s">
        <v>389</v>
      </c>
      <c r="D203" s="30" t="s">
        <v>216</v>
      </c>
      <c r="E203" s="8" t="s">
        <v>507</v>
      </c>
      <c r="F203" s="7" t="s">
        <v>508</v>
      </c>
      <c r="G203" s="54" t="s">
        <v>8</v>
      </c>
      <c r="H203" s="53" t="s">
        <v>510</v>
      </c>
      <c r="I203" s="12">
        <v>1000000000</v>
      </c>
      <c r="J203" s="13">
        <v>500000000</v>
      </c>
      <c r="K203" s="11">
        <v>44180</v>
      </c>
      <c r="L203" s="11">
        <v>44190</v>
      </c>
      <c r="M203" s="16" t="s">
        <v>23</v>
      </c>
      <c r="N203" s="7" t="s">
        <v>203</v>
      </c>
      <c r="O203" s="39"/>
    </row>
    <row r="204" spans="1:15" ht="76.5" customHeight="1" x14ac:dyDescent="0.25">
      <c r="A204" s="8">
        <f t="shared" si="3"/>
        <v>201</v>
      </c>
      <c r="B204" s="8" t="s">
        <v>48</v>
      </c>
      <c r="C204" s="8" t="s">
        <v>389</v>
      </c>
      <c r="D204" s="30" t="s">
        <v>216</v>
      </c>
      <c r="E204" s="8" t="s">
        <v>507</v>
      </c>
      <c r="F204" s="7" t="s">
        <v>509</v>
      </c>
      <c r="G204" s="54" t="s">
        <v>8</v>
      </c>
      <c r="H204" s="53" t="s">
        <v>510</v>
      </c>
      <c r="I204" s="12">
        <v>1000000000</v>
      </c>
      <c r="J204" s="13">
        <v>500000000</v>
      </c>
      <c r="K204" s="11">
        <v>44180</v>
      </c>
      <c r="L204" s="11">
        <v>44190</v>
      </c>
      <c r="M204" s="16" t="s">
        <v>23</v>
      </c>
      <c r="N204" s="7" t="s">
        <v>203</v>
      </c>
      <c r="O204" s="39"/>
    </row>
    <row r="205" spans="1:15" ht="76.5" customHeight="1" x14ac:dyDescent="0.25">
      <c r="A205" s="8">
        <f t="shared" si="3"/>
        <v>202</v>
      </c>
      <c r="B205" s="8" t="s">
        <v>76</v>
      </c>
      <c r="C205" s="18" t="s">
        <v>598</v>
      </c>
      <c r="D205" s="30" t="s">
        <v>216</v>
      </c>
      <c r="E205" s="8" t="s">
        <v>511</v>
      </c>
      <c r="F205" s="7" t="s">
        <v>512</v>
      </c>
      <c r="G205" s="54" t="s">
        <v>8</v>
      </c>
      <c r="H205" s="53" t="s">
        <v>86</v>
      </c>
      <c r="I205" s="12">
        <v>32000000</v>
      </c>
      <c r="J205" s="13">
        <v>13676428</v>
      </c>
      <c r="K205" s="11">
        <v>44158</v>
      </c>
      <c r="L205" s="11">
        <v>44175</v>
      </c>
      <c r="M205" s="16" t="s">
        <v>23</v>
      </c>
      <c r="N205" s="7" t="s">
        <v>36</v>
      </c>
      <c r="O205" s="39"/>
    </row>
    <row r="206" spans="1:15" ht="76.5" customHeight="1" x14ac:dyDescent="0.25">
      <c r="A206" s="8">
        <f t="shared" si="3"/>
        <v>203</v>
      </c>
      <c r="B206" s="8" t="s">
        <v>80</v>
      </c>
      <c r="C206" s="8" t="s">
        <v>392</v>
      </c>
      <c r="D206" s="30" t="s">
        <v>216</v>
      </c>
      <c r="E206" s="8" t="s">
        <v>513</v>
      </c>
      <c r="F206" s="7" t="s">
        <v>200</v>
      </c>
      <c r="G206" s="54" t="s">
        <v>120</v>
      </c>
      <c r="H206" s="53" t="s">
        <v>514</v>
      </c>
      <c r="I206" s="12">
        <v>35000000</v>
      </c>
      <c r="J206" s="13">
        <v>13200000</v>
      </c>
      <c r="K206" s="11">
        <v>44161</v>
      </c>
      <c r="L206" s="11">
        <v>44172</v>
      </c>
      <c r="M206" s="16" t="s">
        <v>23</v>
      </c>
      <c r="N206" s="7" t="s">
        <v>16</v>
      </c>
      <c r="O206" s="39"/>
    </row>
    <row r="207" spans="1:15" ht="76.5" customHeight="1" x14ac:dyDescent="0.25">
      <c r="A207" s="8">
        <f t="shared" si="3"/>
        <v>204</v>
      </c>
      <c r="B207" s="8" t="s">
        <v>9</v>
      </c>
      <c r="C207" s="18" t="s">
        <v>598</v>
      </c>
      <c r="D207" s="30" t="s">
        <v>216</v>
      </c>
      <c r="E207" s="8" t="s">
        <v>515</v>
      </c>
      <c r="F207" s="7" t="s">
        <v>516</v>
      </c>
      <c r="G207" s="54" t="s">
        <v>8</v>
      </c>
      <c r="H207" s="53" t="s">
        <v>15</v>
      </c>
      <c r="I207" s="12">
        <v>10800000</v>
      </c>
      <c r="J207" s="13">
        <v>5362000</v>
      </c>
      <c r="K207" s="11">
        <v>44125</v>
      </c>
      <c r="L207" s="11">
        <v>44176</v>
      </c>
      <c r="M207" s="16" t="s">
        <v>23</v>
      </c>
      <c r="N207" s="7" t="s">
        <v>16</v>
      </c>
      <c r="O207" s="39"/>
    </row>
    <row r="208" spans="1:15" ht="76.5" customHeight="1" x14ac:dyDescent="0.25">
      <c r="A208" s="8">
        <f t="shared" si="3"/>
        <v>205</v>
      </c>
      <c r="B208" s="8" t="s">
        <v>37</v>
      </c>
      <c r="C208" s="18" t="s">
        <v>598</v>
      </c>
      <c r="D208" s="30" t="s">
        <v>216</v>
      </c>
      <c r="E208" s="8" t="s">
        <v>517</v>
      </c>
      <c r="F208" s="7" t="s">
        <v>520</v>
      </c>
      <c r="G208" s="54" t="s">
        <v>8</v>
      </c>
      <c r="H208" s="53" t="s">
        <v>519</v>
      </c>
      <c r="I208" s="12">
        <v>20000000</v>
      </c>
      <c r="J208" s="13">
        <v>9646442</v>
      </c>
      <c r="K208" s="11">
        <v>44187</v>
      </c>
      <c r="L208" s="11">
        <v>44190</v>
      </c>
      <c r="M208" s="16" t="s">
        <v>23</v>
      </c>
      <c r="N208" s="7" t="s">
        <v>113</v>
      </c>
      <c r="O208" s="39"/>
    </row>
    <row r="209" spans="1:15" ht="76.5" customHeight="1" x14ac:dyDescent="0.25">
      <c r="A209" s="8">
        <f t="shared" si="3"/>
        <v>206</v>
      </c>
      <c r="B209" s="8" t="s">
        <v>37</v>
      </c>
      <c r="C209" s="18" t="s">
        <v>598</v>
      </c>
      <c r="D209" s="30" t="s">
        <v>216</v>
      </c>
      <c r="E209" s="8" t="s">
        <v>518</v>
      </c>
      <c r="F209" s="7" t="s">
        <v>521</v>
      </c>
      <c r="G209" s="54" t="s">
        <v>8</v>
      </c>
      <c r="H209" s="53" t="s">
        <v>519</v>
      </c>
      <c r="I209" s="12">
        <v>200000000</v>
      </c>
      <c r="J209" s="13">
        <v>99903919</v>
      </c>
      <c r="K209" s="11">
        <v>44189</v>
      </c>
      <c r="L209" s="11">
        <v>44190</v>
      </c>
      <c r="M209" s="16" t="s">
        <v>23</v>
      </c>
      <c r="N209" s="7" t="s">
        <v>113</v>
      </c>
      <c r="O209" s="39"/>
    </row>
    <row r="210" spans="1:15" ht="76.5" customHeight="1" x14ac:dyDescent="0.25">
      <c r="A210" s="8">
        <f t="shared" si="3"/>
        <v>207</v>
      </c>
      <c r="B210" s="8" t="s">
        <v>33</v>
      </c>
      <c r="C210" s="8" t="s">
        <v>387</v>
      </c>
      <c r="D210" s="30" t="s">
        <v>216</v>
      </c>
      <c r="E210" s="8" t="s">
        <v>522</v>
      </c>
      <c r="F210" s="7" t="s">
        <v>523</v>
      </c>
      <c r="G210" s="54" t="s">
        <v>8</v>
      </c>
      <c r="H210" s="53" t="s">
        <v>299</v>
      </c>
      <c r="I210" s="12">
        <v>30000000</v>
      </c>
      <c r="J210" s="13">
        <v>12800000</v>
      </c>
      <c r="K210" s="11">
        <v>44169</v>
      </c>
      <c r="L210" s="11">
        <v>44185</v>
      </c>
      <c r="M210" s="16" t="s">
        <v>23</v>
      </c>
      <c r="N210" s="7" t="s">
        <v>36</v>
      </c>
      <c r="O210" s="39"/>
    </row>
    <row r="211" spans="1:15" ht="76.5" customHeight="1" x14ac:dyDescent="0.25">
      <c r="A211" s="8">
        <f t="shared" si="3"/>
        <v>208</v>
      </c>
      <c r="B211" s="8" t="s">
        <v>30</v>
      </c>
      <c r="C211" s="8" t="s">
        <v>387</v>
      </c>
      <c r="D211" s="30" t="s">
        <v>216</v>
      </c>
      <c r="E211" s="8" t="s">
        <v>524</v>
      </c>
      <c r="F211" s="7" t="s">
        <v>525</v>
      </c>
      <c r="G211" s="54" t="s">
        <v>8</v>
      </c>
      <c r="H211" s="53" t="s">
        <v>40</v>
      </c>
      <c r="I211" s="12">
        <v>60705000</v>
      </c>
      <c r="J211" s="13">
        <v>24400000</v>
      </c>
      <c r="K211" s="11">
        <v>44189</v>
      </c>
      <c r="L211" s="11">
        <v>44190</v>
      </c>
      <c r="M211" s="16" t="s">
        <v>23</v>
      </c>
      <c r="N211" s="7" t="s">
        <v>36</v>
      </c>
      <c r="O211" s="39"/>
    </row>
    <row r="212" spans="1:15" ht="76.5" customHeight="1" x14ac:dyDescent="0.25">
      <c r="A212" s="8">
        <f t="shared" si="3"/>
        <v>209</v>
      </c>
      <c r="B212" s="8" t="s">
        <v>30</v>
      </c>
      <c r="C212" s="8" t="s">
        <v>387</v>
      </c>
      <c r="D212" s="30" t="s">
        <v>216</v>
      </c>
      <c r="E212" s="8" t="s">
        <v>524</v>
      </c>
      <c r="F212" s="7" t="s">
        <v>525</v>
      </c>
      <c r="G212" s="54" t="s">
        <v>8</v>
      </c>
      <c r="H212" s="53" t="s">
        <v>40</v>
      </c>
      <c r="I212" s="12">
        <v>10000000</v>
      </c>
      <c r="J212" s="13">
        <v>5000000</v>
      </c>
      <c r="K212" s="11">
        <v>44189</v>
      </c>
      <c r="L212" s="11">
        <v>44190</v>
      </c>
      <c r="M212" s="16" t="s">
        <v>23</v>
      </c>
      <c r="N212" s="7" t="s">
        <v>36</v>
      </c>
      <c r="O212" s="39"/>
    </row>
    <row r="213" spans="1:15" ht="76.5" customHeight="1" x14ac:dyDescent="0.25">
      <c r="A213" s="8">
        <f t="shared" si="3"/>
        <v>210</v>
      </c>
      <c r="B213" s="8" t="s">
        <v>61</v>
      </c>
      <c r="C213" s="18" t="s">
        <v>598</v>
      </c>
      <c r="D213" s="30" t="s">
        <v>216</v>
      </c>
      <c r="E213" s="8" t="s">
        <v>526</v>
      </c>
      <c r="F213" s="7" t="s">
        <v>527</v>
      </c>
      <c r="G213" s="54" t="s">
        <v>8</v>
      </c>
      <c r="H213" s="53" t="s">
        <v>528</v>
      </c>
      <c r="I213" s="12">
        <v>224000000</v>
      </c>
      <c r="J213" s="13">
        <v>102181600</v>
      </c>
      <c r="K213" s="11">
        <v>44185</v>
      </c>
      <c r="L213" s="11">
        <v>44195</v>
      </c>
      <c r="M213" s="16" t="s">
        <v>23</v>
      </c>
      <c r="N213" s="7" t="s">
        <v>192</v>
      </c>
      <c r="O213" s="39"/>
    </row>
    <row r="214" spans="1:15" ht="76.5" customHeight="1" x14ac:dyDescent="0.25">
      <c r="A214" s="8">
        <f t="shared" si="3"/>
        <v>211</v>
      </c>
      <c r="B214" s="8" t="s">
        <v>73</v>
      </c>
      <c r="C214" s="8" t="s">
        <v>387</v>
      </c>
      <c r="D214" s="30" t="s">
        <v>216</v>
      </c>
      <c r="E214" s="8" t="s">
        <v>529</v>
      </c>
      <c r="F214" s="7" t="s">
        <v>530</v>
      </c>
      <c r="G214" s="54" t="s">
        <v>8</v>
      </c>
      <c r="H214" s="53" t="s">
        <v>531</v>
      </c>
      <c r="I214" s="12">
        <v>860000000</v>
      </c>
      <c r="J214" s="13">
        <v>330419500</v>
      </c>
      <c r="K214" s="11">
        <v>44194</v>
      </c>
      <c r="L214" s="11">
        <v>44208</v>
      </c>
      <c r="M214" s="16" t="s">
        <v>23</v>
      </c>
      <c r="N214" s="7" t="s">
        <v>16</v>
      </c>
      <c r="O214" s="39"/>
    </row>
    <row r="215" spans="1:15" ht="76.5" customHeight="1" x14ac:dyDescent="0.25">
      <c r="A215" s="8">
        <f t="shared" si="3"/>
        <v>212</v>
      </c>
      <c r="B215" s="8" t="s">
        <v>48</v>
      </c>
      <c r="C215" s="8" t="s">
        <v>386</v>
      </c>
      <c r="D215" s="30" t="s">
        <v>216</v>
      </c>
      <c r="E215" s="8" t="s">
        <v>532</v>
      </c>
      <c r="F215" s="7" t="s">
        <v>162</v>
      </c>
      <c r="G215" s="54" t="s">
        <v>8</v>
      </c>
      <c r="H215" s="53" t="s">
        <v>533</v>
      </c>
      <c r="I215" s="12">
        <v>24500000</v>
      </c>
      <c r="J215" s="13">
        <v>12250000</v>
      </c>
      <c r="K215" s="11">
        <v>44216</v>
      </c>
      <c r="L215" s="11">
        <v>44222</v>
      </c>
      <c r="M215" s="16" t="s">
        <v>23</v>
      </c>
      <c r="N215" s="7" t="s">
        <v>36</v>
      </c>
      <c r="O215" s="39"/>
    </row>
    <row r="216" spans="1:15" ht="76.5" customHeight="1" x14ac:dyDescent="0.25">
      <c r="A216" s="8">
        <f t="shared" si="3"/>
        <v>213</v>
      </c>
      <c r="B216" s="8" t="s">
        <v>73</v>
      </c>
      <c r="C216" s="8" t="s">
        <v>387</v>
      </c>
      <c r="D216" s="30" t="s">
        <v>216</v>
      </c>
      <c r="E216" s="8" t="s">
        <v>534</v>
      </c>
      <c r="F216" s="7" t="s">
        <v>535</v>
      </c>
      <c r="G216" s="54" t="s">
        <v>8</v>
      </c>
      <c r="H216" s="53" t="s">
        <v>356</v>
      </c>
      <c r="I216" s="12">
        <v>62480000</v>
      </c>
      <c r="J216" s="13">
        <v>4396454</v>
      </c>
      <c r="K216" s="11">
        <v>44153</v>
      </c>
      <c r="L216" s="11">
        <v>44214</v>
      </c>
      <c r="M216" s="16" t="s">
        <v>23</v>
      </c>
      <c r="N216" s="7" t="s">
        <v>16</v>
      </c>
      <c r="O216" s="39"/>
    </row>
    <row r="217" spans="1:15" ht="76.5" customHeight="1" x14ac:dyDescent="0.25">
      <c r="A217" s="8">
        <f t="shared" si="3"/>
        <v>214</v>
      </c>
      <c r="B217" s="8" t="s">
        <v>30</v>
      </c>
      <c r="C217" s="8" t="s">
        <v>388</v>
      </c>
      <c r="D217" s="30" t="s">
        <v>216</v>
      </c>
      <c r="E217" s="8" t="s">
        <v>536</v>
      </c>
      <c r="F217" s="7" t="s">
        <v>537</v>
      </c>
      <c r="G217" s="54" t="s">
        <v>8</v>
      </c>
      <c r="H217" s="53" t="s">
        <v>538</v>
      </c>
      <c r="I217" s="12">
        <v>40000000</v>
      </c>
      <c r="J217" s="13">
        <v>10000000</v>
      </c>
      <c r="K217" s="11">
        <v>44214</v>
      </c>
      <c r="L217" s="11">
        <v>44232</v>
      </c>
      <c r="M217" s="7" t="s">
        <v>23</v>
      </c>
      <c r="N217" s="8" t="s">
        <v>16</v>
      </c>
      <c r="O217" s="39"/>
    </row>
    <row r="218" spans="1:15" ht="42" customHeight="1" x14ac:dyDescent="0.25">
      <c r="A218" s="8">
        <f t="shared" si="3"/>
        <v>215</v>
      </c>
      <c r="B218" s="7" t="s">
        <v>133</v>
      </c>
      <c r="C218" s="7" t="s">
        <v>387</v>
      </c>
      <c r="D218" s="30" t="s">
        <v>216</v>
      </c>
      <c r="E218" s="8" t="s">
        <v>539</v>
      </c>
      <c r="F218" s="7" t="s">
        <v>540</v>
      </c>
      <c r="G218" s="54" t="s">
        <v>43</v>
      </c>
      <c r="H218" s="53" t="s">
        <v>134</v>
      </c>
      <c r="I218" s="12">
        <v>510000000</v>
      </c>
      <c r="J218" s="13">
        <v>251000000</v>
      </c>
      <c r="K218" s="11">
        <v>44229</v>
      </c>
      <c r="L218" s="11" t="s">
        <v>47</v>
      </c>
      <c r="M218" s="7" t="s">
        <v>138</v>
      </c>
      <c r="N218" s="8" t="s">
        <v>16</v>
      </c>
      <c r="O218" s="39"/>
    </row>
    <row r="219" spans="1:15" ht="42" customHeight="1" x14ac:dyDescent="0.25">
      <c r="A219" s="8">
        <f t="shared" si="3"/>
        <v>216</v>
      </c>
      <c r="B219" s="7" t="s">
        <v>9</v>
      </c>
      <c r="C219" s="7" t="s">
        <v>391</v>
      </c>
      <c r="D219" s="30" t="s">
        <v>216</v>
      </c>
      <c r="E219" s="8" t="s">
        <v>541</v>
      </c>
      <c r="F219" s="7" t="s">
        <v>542</v>
      </c>
      <c r="G219" s="54" t="s">
        <v>545</v>
      </c>
      <c r="H219" s="53" t="s">
        <v>546</v>
      </c>
      <c r="I219" s="12">
        <v>30000000</v>
      </c>
      <c r="J219" s="13">
        <v>10531504.199999999</v>
      </c>
      <c r="K219" s="11">
        <v>44230</v>
      </c>
      <c r="L219" s="11">
        <v>44294.462500000001</v>
      </c>
      <c r="M219" s="7" t="s">
        <v>23</v>
      </c>
      <c r="N219" s="8" t="s">
        <v>16</v>
      </c>
      <c r="O219" s="39"/>
    </row>
    <row r="220" spans="1:15" ht="42" customHeight="1" x14ac:dyDescent="0.25">
      <c r="A220" s="8">
        <f t="shared" si="3"/>
        <v>217</v>
      </c>
      <c r="B220" s="7" t="s">
        <v>9</v>
      </c>
      <c r="C220" s="7" t="s">
        <v>391</v>
      </c>
      <c r="D220" s="30" t="s">
        <v>216</v>
      </c>
      <c r="E220" s="8" t="s">
        <v>543</v>
      </c>
      <c r="F220" s="7" t="s">
        <v>544</v>
      </c>
      <c r="G220" s="54" t="s">
        <v>8</v>
      </c>
      <c r="H220" s="53" t="s">
        <v>473</v>
      </c>
      <c r="I220" s="12">
        <v>63000000</v>
      </c>
      <c r="J220" s="13">
        <v>75000000</v>
      </c>
      <c r="K220" s="11">
        <v>44225</v>
      </c>
      <c r="L220" s="11">
        <v>44287.754166666666</v>
      </c>
      <c r="M220" s="7" t="s">
        <v>23</v>
      </c>
      <c r="N220" s="8" t="s">
        <v>16</v>
      </c>
      <c r="O220" s="39"/>
    </row>
    <row r="221" spans="1:15" ht="42" customHeight="1" x14ac:dyDescent="0.25">
      <c r="A221" s="8">
        <f t="shared" si="3"/>
        <v>218</v>
      </c>
      <c r="B221" s="7" t="s">
        <v>9</v>
      </c>
      <c r="C221" s="7" t="s">
        <v>391</v>
      </c>
      <c r="D221" s="30" t="s">
        <v>216</v>
      </c>
      <c r="E221" s="8" t="s">
        <v>543</v>
      </c>
      <c r="F221" s="7" t="s">
        <v>544</v>
      </c>
      <c r="G221" s="54" t="s">
        <v>8</v>
      </c>
      <c r="H221" s="53" t="s">
        <v>473</v>
      </c>
      <c r="I221" s="12">
        <v>20000000</v>
      </c>
      <c r="J221" s="13">
        <v>3000000</v>
      </c>
      <c r="K221" s="11">
        <v>44225</v>
      </c>
      <c r="L221" s="11">
        <v>44287.754861111112</v>
      </c>
      <c r="M221" s="7" t="s">
        <v>23</v>
      </c>
      <c r="N221" s="8" t="s">
        <v>16</v>
      </c>
      <c r="O221" s="39"/>
    </row>
    <row r="222" spans="1:15" ht="42" customHeight="1" x14ac:dyDescent="0.25">
      <c r="A222" s="8">
        <f t="shared" si="3"/>
        <v>219</v>
      </c>
      <c r="B222" s="7" t="s">
        <v>127</v>
      </c>
      <c r="C222" s="18" t="s">
        <v>598</v>
      </c>
      <c r="D222" s="30" t="s">
        <v>216</v>
      </c>
      <c r="E222" s="8" t="s">
        <v>547</v>
      </c>
      <c r="F222" s="7" t="s">
        <v>548</v>
      </c>
      <c r="G222" s="54" t="s">
        <v>545</v>
      </c>
      <c r="H222" s="53" t="s">
        <v>549</v>
      </c>
      <c r="I222" s="12">
        <v>40000000</v>
      </c>
      <c r="J222" s="13">
        <v>19737500</v>
      </c>
      <c r="K222" s="11">
        <v>44195</v>
      </c>
      <c r="L222" s="11">
        <v>44230</v>
      </c>
      <c r="M222" s="7" t="s">
        <v>23</v>
      </c>
      <c r="N222" s="8" t="s">
        <v>36</v>
      </c>
      <c r="O222" s="39"/>
    </row>
    <row r="223" spans="1:15" ht="42" customHeight="1" x14ac:dyDescent="0.25">
      <c r="A223" s="8">
        <f t="shared" si="3"/>
        <v>220</v>
      </c>
      <c r="B223" s="7" t="s">
        <v>48</v>
      </c>
      <c r="C223" s="7" t="s">
        <v>389</v>
      </c>
      <c r="D223" s="30" t="s">
        <v>216</v>
      </c>
      <c r="E223" s="8" t="s">
        <v>550</v>
      </c>
      <c r="F223" s="7" t="s">
        <v>551</v>
      </c>
      <c r="G223" s="54" t="s">
        <v>120</v>
      </c>
      <c r="H223" s="53" t="s">
        <v>552</v>
      </c>
      <c r="I223" s="12">
        <v>600000000</v>
      </c>
      <c r="J223" s="13">
        <v>300000000</v>
      </c>
      <c r="K223" s="11">
        <v>44236</v>
      </c>
      <c r="L223" s="11">
        <v>44243</v>
      </c>
      <c r="M223" s="16" t="s">
        <v>23</v>
      </c>
      <c r="N223" s="8" t="s">
        <v>36</v>
      </c>
      <c r="O223" s="39"/>
    </row>
    <row r="224" spans="1:15" ht="42" customHeight="1" x14ac:dyDescent="0.25">
      <c r="A224" s="8">
        <f t="shared" si="3"/>
        <v>221</v>
      </c>
      <c r="B224" s="7" t="s">
        <v>61</v>
      </c>
      <c r="C224" s="7" t="s">
        <v>598</v>
      </c>
      <c r="D224" s="30" t="s">
        <v>216</v>
      </c>
      <c r="E224" s="8" t="s">
        <v>553</v>
      </c>
      <c r="F224" s="7" t="s">
        <v>554</v>
      </c>
      <c r="G224" s="54" t="s">
        <v>8</v>
      </c>
      <c r="H224" s="53" t="s">
        <v>371</v>
      </c>
      <c r="I224" s="12">
        <v>90000000</v>
      </c>
      <c r="J224" s="13">
        <v>35806000</v>
      </c>
      <c r="K224" s="11">
        <v>44251</v>
      </c>
      <c r="L224" s="11">
        <v>44281</v>
      </c>
      <c r="M224" s="7" t="s">
        <v>23</v>
      </c>
      <c r="N224" s="8" t="s">
        <v>36</v>
      </c>
      <c r="O224" s="39"/>
    </row>
    <row r="225" spans="1:15" ht="60" x14ac:dyDescent="0.25">
      <c r="A225" s="8">
        <f t="shared" si="3"/>
        <v>222</v>
      </c>
      <c r="B225" s="7" t="s">
        <v>61</v>
      </c>
      <c r="C225" s="7" t="s">
        <v>385</v>
      </c>
      <c r="D225" s="30" t="s">
        <v>216</v>
      </c>
      <c r="E225" s="8" t="s">
        <v>555</v>
      </c>
      <c r="F225" s="7" t="s">
        <v>162</v>
      </c>
      <c r="G225" s="54" t="s">
        <v>8</v>
      </c>
      <c r="H225" s="53" t="s">
        <v>371</v>
      </c>
      <c r="I225" s="12">
        <v>8000000</v>
      </c>
      <c r="J225" s="13">
        <v>4000000</v>
      </c>
      <c r="K225" s="11">
        <v>44242</v>
      </c>
      <c r="L225" s="11">
        <v>44274</v>
      </c>
      <c r="M225" s="16" t="s">
        <v>23</v>
      </c>
      <c r="N225" s="7" t="s">
        <v>36</v>
      </c>
      <c r="O225" s="39"/>
    </row>
    <row r="226" spans="1:15" ht="44.25" customHeight="1" x14ac:dyDescent="0.25">
      <c r="A226" s="8">
        <f t="shared" si="3"/>
        <v>223</v>
      </c>
      <c r="B226" s="7" t="s">
        <v>80</v>
      </c>
      <c r="C226" s="7" t="s">
        <v>388</v>
      </c>
      <c r="D226" s="30" t="s">
        <v>216</v>
      </c>
      <c r="E226" s="8" t="s">
        <v>556</v>
      </c>
      <c r="F226" s="7" t="s">
        <v>558</v>
      </c>
      <c r="G226" s="54" t="s">
        <v>120</v>
      </c>
      <c r="H226" s="53" t="s">
        <v>557</v>
      </c>
      <c r="I226" s="12">
        <v>171000000</v>
      </c>
      <c r="J226" s="13">
        <v>81100000</v>
      </c>
      <c r="K226" s="11">
        <v>44242</v>
      </c>
      <c r="L226" s="11" t="s">
        <v>47</v>
      </c>
      <c r="M226" s="16" t="s">
        <v>138</v>
      </c>
      <c r="N226" s="7" t="s">
        <v>16</v>
      </c>
      <c r="O226" s="39"/>
    </row>
    <row r="227" spans="1:15" ht="45" x14ac:dyDescent="0.25">
      <c r="A227" s="8">
        <f t="shared" si="3"/>
        <v>224</v>
      </c>
      <c r="B227" s="7" t="s">
        <v>99</v>
      </c>
      <c r="C227" s="7" t="s">
        <v>386</v>
      </c>
      <c r="D227" s="7" t="s">
        <v>216</v>
      </c>
      <c r="E227" s="8" t="s">
        <v>559</v>
      </c>
      <c r="F227" s="7" t="s">
        <v>560</v>
      </c>
      <c r="G227" s="7" t="s">
        <v>8</v>
      </c>
      <c r="H227" s="7" t="s">
        <v>514</v>
      </c>
      <c r="I227" s="61">
        <v>3000000000</v>
      </c>
      <c r="J227" s="62">
        <v>1500000000</v>
      </c>
      <c r="K227" s="11">
        <v>44239</v>
      </c>
      <c r="L227" s="11">
        <v>44330</v>
      </c>
      <c r="M227" s="7" t="s">
        <v>23</v>
      </c>
      <c r="N227" s="8" t="s">
        <v>16</v>
      </c>
    </row>
    <row r="228" spans="1:15" ht="60" x14ac:dyDescent="0.25">
      <c r="A228" s="8">
        <f t="shared" si="3"/>
        <v>225</v>
      </c>
      <c r="B228" s="7" t="s">
        <v>99</v>
      </c>
      <c r="C228" s="7" t="s">
        <v>386</v>
      </c>
      <c r="D228" s="7" t="s">
        <v>216</v>
      </c>
      <c r="E228" s="8" t="s">
        <v>561</v>
      </c>
      <c r="F228" s="7" t="s">
        <v>562</v>
      </c>
      <c r="G228" s="7" t="s">
        <v>8</v>
      </c>
      <c r="H228" s="7" t="s">
        <v>563</v>
      </c>
      <c r="I228" s="61">
        <v>1670085000</v>
      </c>
      <c r="J228" s="62">
        <v>835042500</v>
      </c>
      <c r="K228" s="11">
        <v>44239</v>
      </c>
      <c r="L228" s="11">
        <v>44330</v>
      </c>
      <c r="M228" s="7" t="s">
        <v>23</v>
      </c>
      <c r="N228" s="62" t="s">
        <v>16</v>
      </c>
    </row>
    <row r="229" spans="1:15" ht="30" x14ac:dyDescent="0.25">
      <c r="A229" s="8">
        <f t="shared" si="3"/>
        <v>226</v>
      </c>
      <c r="B229" s="7" t="s">
        <v>133</v>
      </c>
      <c r="C229" s="7" t="s">
        <v>386</v>
      </c>
      <c r="D229" s="7" t="s">
        <v>216</v>
      </c>
      <c r="E229" s="8" t="s">
        <v>564</v>
      </c>
      <c r="F229" s="7" t="s">
        <v>565</v>
      </c>
      <c r="G229" s="7" t="s">
        <v>120</v>
      </c>
      <c r="H229" s="7" t="s">
        <v>566</v>
      </c>
      <c r="I229" s="61">
        <v>20000000</v>
      </c>
      <c r="J229" s="62">
        <v>10000000</v>
      </c>
      <c r="K229" s="11">
        <v>44265</v>
      </c>
      <c r="L229" s="11">
        <v>44285</v>
      </c>
      <c r="M229" s="7" t="s">
        <v>23</v>
      </c>
      <c r="N229" s="62" t="s">
        <v>16</v>
      </c>
    </row>
    <row r="230" spans="1:15" ht="30" x14ac:dyDescent="0.25">
      <c r="A230" s="8">
        <f t="shared" si="3"/>
        <v>227</v>
      </c>
      <c r="B230" s="7" t="s">
        <v>103</v>
      </c>
      <c r="C230" s="7" t="s">
        <v>386</v>
      </c>
      <c r="D230" s="7" t="s">
        <v>216</v>
      </c>
      <c r="E230" s="8" t="s">
        <v>567</v>
      </c>
      <c r="F230" s="7" t="s">
        <v>568</v>
      </c>
      <c r="G230" s="7" t="s">
        <v>120</v>
      </c>
      <c r="H230" s="7" t="s">
        <v>552</v>
      </c>
      <c r="I230" s="61">
        <v>10000000</v>
      </c>
      <c r="J230" s="62">
        <v>4800000</v>
      </c>
      <c r="K230" s="11">
        <v>44224</v>
      </c>
      <c r="L230" s="15">
        <v>44236</v>
      </c>
      <c r="M230" s="7" t="s">
        <v>23</v>
      </c>
      <c r="N230" s="62" t="s">
        <v>36</v>
      </c>
    </row>
    <row r="231" spans="1:15" ht="45" x14ac:dyDescent="0.25">
      <c r="A231" s="8">
        <f t="shared" si="3"/>
        <v>228</v>
      </c>
      <c r="B231" s="7" t="s">
        <v>103</v>
      </c>
      <c r="C231" s="7" t="s">
        <v>388</v>
      </c>
      <c r="D231" s="7" t="s">
        <v>216</v>
      </c>
      <c r="E231" s="8" t="s">
        <v>569</v>
      </c>
      <c r="F231" s="7" t="s">
        <v>570</v>
      </c>
      <c r="G231" s="7" t="s">
        <v>8</v>
      </c>
      <c r="H231" s="7" t="s">
        <v>445</v>
      </c>
      <c r="I231" s="61">
        <v>181800000</v>
      </c>
      <c r="J231" s="62">
        <v>85000000</v>
      </c>
      <c r="K231" s="11">
        <v>44243</v>
      </c>
      <c r="L231" s="15">
        <v>44272.722222222219</v>
      </c>
      <c r="M231" s="7" t="s">
        <v>23</v>
      </c>
      <c r="N231" s="62" t="s">
        <v>36</v>
      </c>
    </row>
    <row r="232" spans="1:15" ht="45" x14ac:dyDescent="0.25">
      <c r="A232" s="8">
        <f>A231+1</f>
        <v>229</v>
      </c>
      <c r="B232" s="7" t="s">
        <v>103</v>
      </c>
      <c r="C232" s="7" t="s">
        <v>388</v>
      </c>
      <c r="D232" s="7" t="s">
        <v>216</v>
      </c>
      <c r="E232" s="8" t="s">
        <v>569</v>
      </c>
      <c r="F232" s="7" t="s">
        <v>570</v>
      </c>
      <c r="G232" s="7" t="s">
        <v>8</v>
      </c>
      <c r="H232" s="7" t="s">
        <v>445</v>
      </c>
      <c r="I232" s="61">
        <v>30000000</v>
      </c>
      <c r="J232" s="62">
        <v>15000000</v>
      </c>
      <c r="K232" s="11">
        <v>44243</v>
      </c>
      <c r="L232" s="15">
        <v>44272.722222222219</v>
      </c>
      <c r="M232" s="7" t="s">
        <v>23</v>
      </c>
      <c r="N232" s="62" t="s">
        <v>36</v>
      </c>
    </row>
    <row r="233" spans="1:15" ht="45" x14ac:dyDescent="0.25">
      <c r="A233" s="8">
        <f t="shared" si="3"/>
        <v>230</v>
      </c>
      <c r="B233" s="7" t="s">
        <v>149</v>
      </c>
      <c r="C233" s="7" t="s">
        <v>392</v>
      </c>
      <c r="D233" s="7" t="s">
        <v>216</v>
      </c>
      <c r="E233" s="8" t="s">
        <v>571</v>
      </c>
      <c r="F233" s="7" t="s">
        <v>572</v>
      </c>
      <c r="G233" s="7" t="s">
        <v>43</v>
      </c>
      <c r="H233" s="7" t="s">
        <v>134</v>
      </c>
      <c r="I233" s="61">
        <v>260000000</v>
      </c>
      <c r="J233" s="62">
        <v>31000000</v>
      </c>
      <c r="K233" s="11">
        <v>44252</v>
      </c>
      <c r="L233" s="7" t="s">
        <v>47</v>
      </c>
      <c r="M233" s="7" t="s">
        <v>138</v>
      </c>
      <c r="N233" s="62" t="s">
        <v>36</v>
      </c>
    </row>
    <row r="234" spans="1:15" ht="45" x14ac:dyDescent="0.25">
      <c r="A234" s="8">
        <f t="shared" si="3"/>
        <v>231</v>
      </c>
      <c r="B234" s="7" t="s">
        <v>80</v>
      </c>
      <c r="C234" s="7" t="s">
        <v>391</v>
      </c>
      <c r="D234" s="7" t="s">
        <v>216</v>
      </c>
      <c r="E234" s="8" t="s">
        <v>574</v>
      </c>
      <c r="F234" s="7" t="s">
        <v>573</v>
      </c>
      <c r="G234" s="7" t="s">
        <v>545</v>
      </c>
      <c r="H234" s="7" t="s">
        <v>575</v>
      </c>
      <c r="I234" s="61">
        <v>300000000</v>
      </c>
      <c r="J234" s="62">
        <v>109500000</v>
      </c>
      <c r="K234" s="11">
        <v>44267</v>
      </c>
      <c r="L234" s="11">
        <v>44270</v>
      </c>
      <c r="M234" s="7" t="s">
        <v>23</v>
      </c>
      <c r="N234" s="62" t="s">
        <v>16</v>
      </c>
    </row>
    <row r="235" spans="1:15" ht="45" x14ac:dyDescent="0.25">
      <c r="A235" s="8">
        <f t="shared" si="3"/>
        <v>232</v>
      </c>
      <c r="B235" s="7" t="s">
        <v>76</v>
      </c>
      <c r="C235" s="18" t="s">
        <v>598</v>
      </c>
      <c r="D235" s="7" t="s">
        <v>216</v>
      </c>
      <c r="E235" s="8" t="s">
        <v>577</v>
      </c>
      <c r="F235" s="7" t="s">
        <v>578</v>
      </c>
      <c r="G235" s="7" t="s">
        <v>8</v>
      </c>
      <c r="H235" s="7" t="s">
        <v>576</v>
      </c>
      <c r="I235" s="61">
        <v>400000000</v>
      </c>
      <c r="J235" s="62">
        <v>196733874</v>
      </c>
      <c r="K235" s="11">
        <v>44281</v>
      </c>
      <c r="L235" s="11">
        <v>44286</v>
      </c>
      <c r="M235" s="7" t="s">
        <v>23</v>
      </c>
      <c r="N235" s="61" t="s">
        <v>16</v>
      </c>
    </row>
    <row r="236" spans="1:15" ht="31.5" customHeight="1" x14ac:dyDescent="0.25">
      <c r="A236" s="8">
        <f t="shared" si="3"/>
        <v>233</v>
      </c>
      <c r="B236" s="7" t="s">
        <v>30</v>
      </c>
      <c r="C236" s="7" t="s">
        <v>388</v>
      </c>
      <c r="D236" s="7" t="s">
        <v>216</v>
      </c>
      <c r="E236" s="8" t="s">
        <v>579</v>
      </c>
      <c r="F236" s="7" t="s">
        <v>537</v>
      </c>
      <c r="G236" s="7" t="s">
        <v>8</v>
      </c>
      <c r="H236" s="7" t="s">
        <v>538</v>
      </c>
      <c r="I236" s="61">
        <v>40000000</v>
      </c>
      <c r="J236" s="62">
        <v>10000000</v>
      </c>
      <c r="K236" s="11">
        <v>44214</v>
      </c>
      <c r="L236" s="11">
        <v>44232</v>
      </c>
      <c r="M236" s="7" t="s">
        <v>23</v>
      </c>
      <c r="N236" s="61" t="s">
        <v>36</v>
      </c>
    </row>
    <row r="237" spans="1:15" ht="45" x14ac:dyDescent="0.25">
      <c r="A237" s="8">
        <f t="shared" si="3"/>
        <v>234</v>
      </c>
      <c r="B237" s="7" t="s">
        <v>581</v>
      </c>
      <c r="C237" s="7" t="s">
        <v>385</v>
      </c>
      <c r="D237" s="7" t="s">
        <v>216</v>
      </c>
      <c r="E237" s="8" t="s">
        <v>580</v>
      </c>
      <c r="F237" s="7" t="s">
        <v>186</v>
      </c>
      <c r="G237" s="7" t="s">
        <v>8</v>
      </c>
      <c r="H237" s="7" t="s">
        <v>405</v>
      </c>
      <c r="I237" s="61">
        <v>960000000</v>
      </c>
      <c r="J237" s="62">
        <v>480000000</v>
      </c>
      <c r="K237" s="11">
        <v>44253</v>
      </c>
      <c r="L237" s="11">
        <v>44272</v>
      </c>
      <c r="M237" s="7" t="s">
        <v>23</v>
      </c>
      <c r="N237" s="61" t="s">
        <v>113</v>
      </c>
    </row>
    <row r="238" spans="1:15" ht="45" x14ac:dyDescent="0.25">
      <c r="A238" s="8">
        <f t="shared" si="3"/>
        <v>235</v>
      </c>
      <c r="B238" s="7" t="s">
        <v>44</v>
      </c>
      <c r="C238" s="7" t="s">
        <v>386</v>
      </c>
      <c r="D238" s="7" t="s">
        <v>216</v>
      </c>
      <c r="E238" s="8" t="s">
        <v>582</v>
      </c>
      <c r="F238" s="7" t="s">
        <v>583</v>
      </c>
      <c r="G238" s="7" t="s">
        <v>8</v>
      </c>
      <c r="H238" s="7" t="s">
        <v>232</v>
      </c>
      <c r="I238" s="61">
        <v>40000000</v>
      </c>
      <c r="J238" s="62">
        <v>20000000</v>
      </c>
      <c r="K238" s="11">
        <v>44256</v>
      </c>
      <c r="L238" s="11">
        <v>44281.675694444442</v>
      </c>
      <c r="M238" s="7" t="s">
        <v>23</v>
      </c>
      <c r="N238" s="61" t="s">
        <v>113</v>
      </c>
    </row>
    <row r="239" spans="1:15" ht="75" x14ac:dyDescent="0.25">
      <c r="A239" s="8">
        <f t="shared" si="3"/>
        <v>236</v>
      </c>
      <c r="B239" s="7" t="s">
        <v>127</v>
      </c>
      <c r="C239" s="7" t="s">
        <v>385</v>
      </c>
      <c r="D239" s="7" t="s">
        <v>216</v>
      </c>
      <c r="E239" s="8" t="s">
        <v>584</v>
      </c>
      <c r="F239" s="7" t="s">
        <v>585</v>
      </c>
      <c r="G239" s="7" t="s">
        <v>8</v>
      </c>
      <c r="H239" s="7" t="s">
        <v>586</v>
      </c>
      <c r="I239" s="61">
        <v>60000000</v>
      </c>
      <c r="J239" s="62">
        <v>30000000</v>
      </c>
      <c r="K239" s="11">
        <v>44281</v>
      </c>
      <c r="L239" s="11">
        <v>44286.459027777775</v>
      </c>
      <c r="M239" s="7" t="s">
        <v>23</v>
      </c>
      <c r="N239" s="61" t="s">
        <v>113</v>
      </c>
    </row>
    <row r="240" spans="1:15" ht="48.75" customHeight="1" x14ac:dyDescent="0.25">
      <c r="A240" s="8">
        <f t="shared" si="3"/>
        <v>237</v>
      </c>
      <c r="B240" s="7" t="s">
        <v>9</v>
      </c>
      <c r="C240" s="7" t="s">
        <v>392</v>
      </c>
      <c r="D240" s="7" t="s">
        <v>216</v>
      </c>
      <c r="E240" s="8" t="s">
        <v>587</v>
      </c>
      <c r="F240" s="7" t="s">
        <v>123</v>
      </c>
      <c r="G240" s="7" t="s">
        <v>8</v>
      </c>
      <c r="H240" s="7" t="s">
        <v>86</v>
      </c>
      <c r="I240" s="61">
        <v>40000000</v>
      </c>
      <c r="J240" s="62">
        <v>11000000</v>
      </c>
      <c r="K240" s="11">
        <v>44293</v>
      </c>
      <c r="L240" s="11">
        <v>44309</v>
      </c>
      <c r="M240" s="7" t="s">
        <v>23</v>
      </c>
      <c r="N240" s="64" t="s">
        <v>16</v>
      </c>
    </row>
    <row r="241" spans="1:14" ht="45" x14ac:dyDescent="0.25">
      <c r="A241" s="8">
        <f t="shared" si="3"/>
        <v>238</v>
      </c>
      <c r="B241" s="7" t="s">
        <v>44</v>
      </c>
      <c r="C241" s="7" t="s">
        <v>598</v>
      </c>
      <c r="D241" s="7" t="s">
        <v>216</v>
      </c>
      <c r="E241" s="8" t="s">
        <v>588</v>
      </c>
      <c r="F241" s="7" t="s">
        <v>589</v>
      </c>
      <c r="G241" s="7" t="s">
        <v>545</v>
      </c>
      <c r="H241" s="7" t="s">
        <v>590</v>
      </c>
      <c r="I241" s="61">
        <v>38000000</v>
      </c>
      <c r="J241" s="62">
        <v>12480000</v>
      </c>
      <c r="K241" s="11">
        <v>44292</v>
      </c>
      <c r="L241" s="7" t="s">
        <v>47</v>
      </c>
      <c r="M241" s="7" t="s">
        <v>138</v>
      </c>
      <c r="N241" s="62" t="s">
        <v>16</v>
      </c>
    </row>
    <row r="242" spans="1:14" ht="45" x14ac:dyDescent="0.25">
      <c r="A242" s="8">
        <f t="shared" si="3"/>
        <v>239</v>
      </c>
      <c r="B242" s="7" t="s">
        <v>44</v>
      </c>
      <c r="C242" s="7" t="s">
        <v>385</v>
      </c>
      <c r="D242" s="7" t="s">
        <v>216</v>
      </c>
      <c r="E242" s="8" t="s">
        <v>591</v>
      </c>
      <c r="F242" s="7" t="s">
        <v>592</v>
      </c>
      <c r="G242" s="7" t="s">
        <v>120</v>
      </c>
      <c r="H242" s="7" t="s">
        <v>566</v>
      </c>
      <c r="I242" s="61">
        <v>193100000</v>
      </c>
      <c r="J242" s="62">
        <v>66350000</v>
      </c>
      <c r="K242" s="11">
        <v>44280</v>
      </c>
      <c r="L242" s="11">
        <v>44299.4</v>
      </c>
      <c r="M242" s="7" t="s">
        <v>23</v>
      </c>
      <c r="N242" s="62" t="s">
        <v>113</v>
      </c>
    </row>
    <row r="243" spans="1:14" ht="45" x14ac:dyDescent="0.25">
      <c r="A243" s="8">
        <f t="shared" si="3"/>
        <v>240</v>
      </c>
      <c r="B243" s="7" t="s">
        <v>44</v>
      </c>
      <c r="C243" s="7" t="s">
        <v>385</v>
      </c>
      <c r="D243" s="7" t="s">
        <v>216</v>
      </c>
      <c r="E243" s="8" t="s">
        <v>593</v>
      </c>
      <c r="F243" s="7" t="s">
        <v>594</v>
      </c>
      <c r="G243" s="7" t="s">
        <v>8</v>
      </c>
      <c r="H243" s="7" t="s">
        <v>595</v>
      </c>
      <c r="I243" s="61">
        <v>500000000</v>
      </c>
      <c r="J243" s="62">
        <v>250000000</v>
      </c>
      <c r="K243" s="11">
        <v>44285</v>
      </c>
      <c r="L243" s="11">
        <v>44298.400000000001</v>
      </c>
      <c r="M243" s="7" t="s">
        <v>23</v>
      </c>
      <c r="N243" s="62" t="s">
        <v>16</v>
      </c>
    </row>
    <row r="244" spans="1:14" ht="29.45" customHeight="1" x14ac:dyDescent="0.25">
      <c r="A244" s="8">
        <f t="shared" si="3"/>
        <v>241</v>
      </c>
      <c r="B244" s="7" t="s">
        <v>33</v>
      </c>
      <c r="C244" s="7" t="s">
        <v>598</v>
      </c>
      <c r="D244" s="7" t="s">
        <v>216</v>
      </c>
      <c r="E244" s="8" t="s">
        <v>596</v>
      </c>
      <c r="F244" s="7" t="s">
        <v>597</v>
      </c>
      <c r="G244" s="7" t="s">
        <v>8</v>
      </c>
      <c r="H244" s="7" t="s">
        <v>15</v>
      </c>
      <c r="I244" s="61">
        <v>166450000</v>
      </c>
      <c r="J244" s="62">
        <v>82552000</v>
      </c>
      <c r="K244" s="11">
        <v>44295</v>
      </c>
      <c r="L244" s="11">
        <v>44306</v>
      </c>
      <c r="M244" s="16" t="s">
        <v>23</v>
      </c>
      <c r="N244" s="62" t="s">
        <v>16</v>
      </c>
    </row>
    <row r="245" spans="1:14" ht="38.1" customHeight="1" x14ac:dyDescent="0.25">
      <c r="A245" s="8">
        <f t="shared" si="3"/>
        <v>242</v>
      </c>
      <c r="B245" s="7" t="s">
        <v>33</v>
      </c>
      <c r="C245" s="7" t="s">
        <v>598</v>
      </c>
      <c r="D245" s="7" t="s">
        <v>216</v>
      </c>
      <c r="E245" s="8" t="s">
        <v>596</v>
      </c>
      <c r="F245" s="7" t="s">
        <v>597</v>
      </c>
      <c r="G245" s="7" t="s">
        <v>8</v>
      </c>
      <c r="H245" s="7" t="s">
        <v>15</v>
      </c>
      <c r="I245" s="61">
        <v>30000000</v>
      </c>
      <c r="J245" s="62">
        <v>10839600</v>
      </c>
      <c r="K245" s="11">
        <v>44295</v>
      </c>
      <c r="L245" s="11">
        <v>44322.511805555558</v>
      </c>
      <c r="M245" s="7" t="s">
        <v>23</v>
      </c>
      <c r="N245" s="62" t="s">
        <v>16</v>
      </c>
    </row>
    <row r="246" spans="1:14" ht="38.1" customHeight="1" x14ac:dyDescent="0.25">
      <c r="A246" s="8">
        <f t="shared" si="3"/>
        <v>243</v>
      </c>
      <c r="B246" s="7" t="s">
        <v>9</v>
      </c>
      <c r="C246" s="7" t="s">
        <v>388</v>
      </c>
      <c r="D246" s="7" t="s">
        <v>216</v>
      </c>
      <c r="E246" s="8" t="s">
        <v>599</v>
      </c>
      <c r="F246" s="7" t="s">
        <v>600</v>
      </c>
      <c r="G246" s="7" t="s">
        <v>8</v>
      </c>
      <c r="H246" s="7" t="s">
        <v>15</v>
      </c>
      <c r="I246" s="61">
        <v>572000000</v>
      </c>
      <c r="J246" s="62">
        <v>286000000</v>
      </c>
      <c r="K246" s="11">
        <v>44292</v>
      </c>
      <c r="L246" s="11" t="s">
        <v>47</v>
      </c>
      <c r="M246" s="7" t="s">
        <v>138</v>
      </c>
      <c r="N246" s="62" t="s">
        <v>192</v>
      </c>
    </row>
    <row r="247" spans="1:14" ht="38.1" customHeight="1" x14ac:dyDescent="0.25">
      <c r="A247" s="8">
        <f t="shared" si="3"/>
        <v>244</v>
      </c>
      <c r="B247" s="7" t="s">
        <v>76</v>
      </c>
      <c r="C247" s="7" t="s">
        <v>387</v>
      </c>
      <c r="D247" s="7" t="s">
        <v>216</v>
      </c>
      <c r="E247" s="8" t="s">
        <v>601</v>
      </c>
      <c r="F247" s="7" t="s">
        <v>602</v>
      </c>
      <c r="G247" s="7" t="s">
        <v>43</v>
      </c>
      <c r="H247" s="7" t="s">
        <v>134</v>
      </c>
      <c r="I247" s="61">
        <v>200000000</v>
      </c>
      <c r="J247" s="62">
        <v>20459300</v>
      </c>
      <c r="K247" s="11">
        <v>44294</v>
      </c>
      <c r="L247" s="11">
        <v>44328.71875</v>
      </c>
      <c r="M247" s="7" t="s">
        <v>23</v>
      </c>
      <c r="N247" s="62" t="s">
        <v>36</v>
      </c>
    </row>
    <row r="248" spans="1:14" ht="38.1" customHeight="1" x14ac:dyDescent="0.25">
      <c r="A248" s="8">
        <f t="shared" si="3"/>
        <v>245</v>
      </c>
      <c r="B248" s="7" t="s">
        <v>103</v>
      </c>
      <c r="C248" s="7" t="s">
        <v>598</v>
      </c>
      <c r="D248" s="7" t="s">
        <v>216</v>
      </c>
      <c r="E248" s="8" t="s">
        <v>603</v>
      </c>
      <c r="F248" s="7" t="s">
        <v>604</v>
      </c>
      <c r="G248" s="7" t="s">
        <v>8</v>
      </c>
      <c r="H248" s="7" t="s">
        <v>79</v>
      </c>
      <c r="I248" s="61">
        <v>12000000</v>
      </c>
      <c r="J248" s="62">
        <v>4139000</v>
      </c>
      <c r="K248" s="11">
        <v>44286</v>
      </c>
      <c r="L248" s="11">
        <v>44295.726388888892</v>
      </c>
      <c r="M248" s="7" t="s">
        <v>23</v>
      </c>
      <c r="N248" s="62" t="s">
        <v>16</v>
      </c>
    </row>
    <row r="249" spans="1:14" ht="38.1" customHeight="1" x14ac:dyDescent="0.25">
      <c r="A249" s="8">
        <f t="shared" si="3"/>
        <v>246</v>
      </c>
      <c r="B249" s="7" t="s">
        <v>44</v>
      </c>
      <c r="C249" s="7" t="s">
        <v>598</v>
      </c>
      <c r="D249" s="7" t="s">
        <v>216</v>
      </c>
      <c r="E249" s="8" t="s">
        <v>588</v>
      </c>
      <c r="F249" s="7" t="s">
        <v>589</v>
      </c>
      <c r="G249" s="7" t="s">
        <v>545</v>
      </c>
      <c r="H249" s="7" t="s">
        <v>590</v>
      </c>
      <c r="I249" s="61">
        <v>38000000</v>
      </c>
      <c r="J249" s="62">
        <v>12480000</v>
      </c>
      <c r="K249" s="11">
        <v>44292</v>
      </c>
      <c r="L249" s="11">
        <v>44312.40625</v>
      </c>
      <c r="M249" s="7" t="s">
        <v>23</v>
      </c>
      <c r="N249" s="62" t="s">
        <v>16</v>
      </c>
    </row>
    <row r="250" spans="1:14" ht="38.1" customHeight="1" x14ac:dyDescent="0.25">
      <c r="A250" s="8">
        <f t="shared" si="3"/>
        <v>247</v>
      </c>
      <c r="B250" s="7" t="s">
        <v>149</v>
      </c>
      <c r="C250" s="7" t="s">
        <v>391</v>
      </c>
      <c r="D250" s="7" t="s">
        <v>216</v>
      </c>
      <c r="E250" s="8" t="s">
        <v>605</v>
      </c>
      <c r="F250" s="7" t="s">
        <v>83</v>
      </c>
      <c r="G250" s="7" t="s">
        <v>8</v>
      </c>
      <c r="H250" s="7" t="s">
        <v>608</v>
      </c>
      <c r="I250" s="61">
        <v>1980000000</v>
      </c>
      <c r="J250" s="62">
        <v>990000000</v>
      </c>
      <c r="K250" s="11">
        <v>44245.738888888889</v>
      </c>
      <c r="L250" s="11">
        <v>44284.792361111111</v>
      </c>
      <c r="M250" s="7" t="s">
        <v>23</v>
      </c>
      <c r="N250" s="62" t="s">
        <v>16</v>
      </c>
    </row>
    <row r="251" spans="1:14" ht="38.1" customHeight="1" x14ac:dyDescent="0.25">
      <c r="A251" s="8">
        <f t="shared" si="3"/>
        <v>248</v>
      </c>
      <c r="B251" s="7" t="s">
        <v>149</v>
      </c>
      <c r="C251" s="7" t="s">
        <v>385</v>
      </c>
      <c r="D251" s="7" t="s">
        <v>216</v>
      </c>
      <c r="E251" s="8" t="s">
        <v>606</v>
      </c>
      <c r="F251" s="7" t="s">
        <v>607</v>
      </c>
      <c r="G251" s="7" t="s">
        <v>8</v>
      </c>
      <c r="H251" s="7" t="s">
        <v>405</v>
      </c>
      <c r="I251" s="61">
        <v>1316000000</v>
      </c>
      <c r="J251" s="62">
        <v>541189000</v>
      </c>
      <c r="K251" s="11">
        <v>44245.738888888889</v>
      </c>
      <c r="L251" s="11">
        <v>44287.558333333334</v>
      </c>
      <c r="M251" s="7" t="s">
        <v>23</v>
      </c>
      <c r="N251" s="62" t="s">
        <v>16</v>
      </c>
    </row>
    <row r="252" spans="1:14" ht="38.1" customHeight="1" x14ac:dyDescent="0.25">
      <c r="A252" s="8">
        <f t="shared" si="3"/>
        <v>249</v>
      </c>
      <c r="B252" s="7" t="s">
        <v>76</v>
      </c>
      <c r="C252" s="7" t="s">
        <v>598</v>
      </c>
      <c r="D252" s="7" t="s">
        <v>216</v>
      </c>
      <c r="E252" s="8" t="s">
        <v>609</v>
      </c>
      <c r="F252" s="7" t="s">
        <v>227</v>
      </c>
      <c r="G252" s="7" t="s">
        <v>43</v>
      </c>
      <c r="H252" s="7" t="s">
        <v>96</v>
      </c>
      <c r="I252" s="61">
        <v>20000000</v>
      </c>
      <c r="J252" s="62">
        <v>4908000</v>
      </c>
      <c r="K252" s="11">
        <v>44321</v>
      </c>
      <c r="L252" s="11">
        <v>44349</v>
      </c>
      <c r="M252" s="7" t="s">
        <v>23</v>
      </c>
      <c r="N252" s="62" t="s">
        <v>16</v>
      </c>
    </row>
    <row r="253" spans="1:14" ht="38.1" customHeight="1" x14ac:dyDescent="0.25">
      <c r="A253" s="8">
        <f t="shared" si="3"/>
        <v>250</v>
      </c>
      <c r="B253" s="7" t="s">
        <v>80</v>
      </c>
      <c r="C253" s="7" t="s">
        <v>386</v>
      </c>
      <c r="D253" s="7" t="s">
        <v>216</v>
      </c>
      <c r="E253" s="8" t="s">
        <v>610</v>
      </c>
      <c r="F253" s="7" t="s">
        <v>612</v>
      </c>
      <c r="G253" s="7" t="s">
        <v>8</v>
      </c>
      <c r="H253" s="7" t="s">
        <v>611</v>
      </c>
      <c r="I253" s="61">
        <v>260000000</v>
      </c>
      <c r="J253" s="62">
        <v>127122640</v>
      </c>
      <c r="K253" s="11">
        <v>44328</v>
      </c>
      <c r="L253" s="11" t="s">
        <v>47</v>
      </c>
      <c r="M253" s="7" t="s">
        <v>138</v>
      </c>
      <c r="N253" s="62" t="s">
        <v>16</v>
      </c>
    </row>
    <row r="254" spans="1:14" ht="38.1" customHeight="1" x14ac:dyDescent="0.25">
      <c r="A254" s="8">
        <f t="shared" si="3"/>
        <v>251</v>
      </c>
      <c r="B254" s="7" t="s">
        <v>9</v>
      </c>
      <c r="C254" s="7" t="s">
        <v>386</v>
      </c>
      <c r="D254" s="7" t="s">
        <v>216</v>
      </c>
      <c r="E254" s="8" t="s">
        <v>613</v>
      </c>
      <c r="F254" s="7" t="s">
        <v>200</v>
      </c>
      <c r="G254" s="7" t="s">
        <v>545</v>
      </c>
      <c r="H254" s="7" t="s">
        <v>614</v>
      </c>
      <c r="I254" s="61">
        <v>20000000</v>
      </c>
      <c r="J254" s="62">
        <v>10000000</v>
      </c>
      <c r="K254" s="11">
        <v>44327</v>
      </c>
      <c r="L254" s="11">
        <v>44342.696527777778</v>
      </c>
      <c r="M254" s="7" t="s">
        <v>23</v>
      </c>
      <c r="N254" s="62" t="s">
        <v>16</v>
      </c>
    </row>
    <row r="255" spans="1:14" ht="38.1" customHeight="1" x14ac:dyDescent="0.25">
      <c r="A255" s="8">
        <f t="shared" si="3"/>
        <v>252</v>
      </c>
      <c r="B255" s="7" t="s">
        <v>9</v>
      </c>
      <c r="C255" s="7" t="s">
        <v>386</v>
      </c>
      <c r="D255" s="7" t="s">
        <v>216</v>
      </c>
      <c r="E255" s="8" t="s">
        <v>613</v>
      </c>
      <c r="F255" s="7" t="s">
        <v>200</v>
      </c>
      <c r="G255" s="7" t="s">
        <v>545</v>
      </c>
      <c r="H255" s="7" t="s">
        <v>614</v>
      </c>
      <c r="I255" s="61">
        <v>20000000</v>
      </c>
      <c r="J255" s="62">
        <v>10000000</v>
      </c>
      <c r="K255" s="11">
        <v>44327</v>
      </c>
      <c r="L255" s="11">
        <v>44342.695833333331</v>
      </c>
      <c r="M255" s="7" t="s">
        <v>23</v>
      </c>
      <c r="N255" s="62" t="s">
        <v>16</v>
      </c>
    </row>
    <row r="256" spans="1:14" ht="38.1" customHeight="1" x14ac:dyDescent="0.25">
      <c r="A256" s="8">
        <f t="shared" si="3"/>
        <v>253</v>
      </c>
      <c r="B256" s="7" t="s">
        <v>73</v>
      </c>
      <c r="C256" s="7" t="s">
        <v>393</v>
      </c>
      <c r="D256" s="7" t="s">
        <v>216</v>
      </c>
      <c r="E256" s="8" t="s">
        <v>615</v>
      </c>
      <c r="F256" s="7" t="s">
        <v>616</v>
      </c>
      <c r="G256" s="7" t="s">
        <v>120</v>
      </c>
      <c r="H256" s="7" t="s">
        <v>221</v>
      </c>
      <c r="I256" s="61">
        <v>1350000000</v>
      </c>
      <c r="J256" s="62">
        <v>675000000</v>
      </c>
      <c r="K256" s="11">
        <v>44264.384027777778</v>
      </c>
      <c r="L256" s="11">
        <v>44336.5</v>
      </c>
      <c r="M256" s="7" t="s">
        <v>23</v>
      </c>
      <c r="N256" s="62" t="s">
        <v>113</v>
      </c>
    </row>
    <row r="257" spans="1:14" ht="38.1" customHeight="1" x14ac:dyDescent="0.25">
      <c r="A257" s="8">
        <f t="shared" si="3"/>
        <v>254</v>
      </c>
      <c r="B257" s="7" t="s">
        <v>80</v>
      </c>
      <c r="C257" s="7" t="s">
        <v>388</v>
      </c>
      <c r="D257" s="7" t="s">
        <v>216</v>
      </c>
      <c r="E257" s="8" t="s">
        <v>617</v>
      </c>
      <c r="F257" s="7" t="s">
        <v>456</v>
      </c>
      <c r="G257" s="7" t="s">
        <v>120</v>
      </c>
      <c r="H257" s="7" t="s">
        <v>225</v>
      </c>
      <c r="I257" s="61">
        <v>227000000</v>
      </c>
      <c r="J257" s="62">
        <v>108217868</v>
      </c>
      <c r="K257" s="11">
        <v>44335</v>
      </c>
      <c r="L257" s="11" t="s">
        <v>47</v>
      </c>
      <c r="M257" s="7" t="s">
        <v>138</v>
      </c>
      <c r="N257" s="62" t="s">
        <v>113</v>
      </c>
    </row>
    <row r="258" spans="1:14" ht="38.1" customHeight="1" x14ac:dyDescent="0.25">
      <c r="A258" s="8">
        <f t="shared" si="3"/>
        <v>255</v>
      </c>
      <c r="B258" s="7" t="s">
        <v>44</v>
      </c>
      <c r="C258" s="7" t="s">
        <v>386</v>
      </c>
      <c r="D258" s="7" t="s">
        <v>216</v>
      </c>
      <c r="E258" s="8" t="s">
        <v>618</v>
      </c>
      <c r="F258" s="7" t="s">
        <v>619</v>
      </c>
      <c r="G258" s="7" t="s">
        <v>545</v>
      </c>
      <c r="H258" s="7" t="s">
        <v>614</v>
      </c>
      <c r="I258" s="61">
        <v>90884257</v>
      </c>
      <c r="J258" s="62">
        <v>45442128</v>
      </c>
      <c r="K258" s="11">
        <v>44341</v>
      </c>
      <c r="L258" s="11" t="s">
        <v>47</v>
      </c>
      <c r="M258" s="7" t="s">
        <v>138</v>
      </c>
      <c r="N258" s="62" t="s">
        <v>16</v>
      </c>
    </row>
    <row r="259" spans="1:14" ht="38.1" customHeight="1" x14ac:dyDescent="0.25">
      <c r="A259" s="8">
        <f t="shared" si="3"/>
        <v>256</v>
      </c>
      <c r="B259" s="7" t="s">
        <v>80</v>
      </c>
      <c r="C259" s="7" t="s">
        <v>390</v>
      </c>
      <c r="D259" s="7" t="s">
        <v>216</v>
      </c>
      <c r="E259" s="8" t="s">
        <v>621</v>
      </c>
      <c r="F259" s="7" t="s">
        <v>622</v>
      </c>
      <c r="G259" s="7" t="s">
        <v>8</v>
      </c>
      <c r="H259" s="7" t="s">
        <v>623</v>
      </c>
      <c r="I259" s="61">
        <v>1600000000</v>
      </c>
      <c r="J259" s="62">
        <v>750000000</v>
      </c>
      <c r="K259" s="11">
        <v>44313</v>
      </c>
      <c r="L259" s="11">
        <v>44347</v>
      </c>
      <c r="M259" s="7" t="s">
        <v>23</v>
      </c>
      <c r="N259" s="62" t="s">
        <v>16</v>
      </c>
    </row>
    <row r="260" spans="1:14" ht="38.1" customHeight="1" x14ac:dyDescent="0.25">
      <c r="A260" s="8">
        <f t="shared" si="3"/>
        <v>257</v>
      </c>
      <c r="B260" s="7" t="s">
        <v>133</v>
      </c>
      <c r="C260" s="7" t="s">
        <v>386</v>
      </c>
      <c r="D260" s="7" t="s">
        <v>216</v>
      </c>
      <c r="E260" s="8" t="s">
        <v>625</v>
      </c>
      <c r="F260" s="7" t="s">
        <v>624</v>
      </c>
      <c r="G260" s="7" t="s">
        <v>8</v>
      </c>
      <c r="H260" s="7" t="s">
        <v>626</v>
      </c>
      <c r="I260" s="61">
        <v>17000000</v>
      </c>
      <c r="J260" s="62">
        <v>8500000</v>
      </c>
      <c r="K260" s="11">
        <v>44350</v>
      </c>
      <c r="L260" s="11" t="s">
        <v>47</v>
      </c>
      <c r="M260" s="7" t="s">
        <v>138</v>
      </c>
      <c r="N260" s="62" t="s">
        <v>139</v>
      </c>
    </row>
    <row r="261" spans="1:14" ht="38.1" customHeight="1" x14ac:dyDescent="0.25">
      <c r="A261" s="40"/>
      <c r="B261" s="39"/>
      <c r="C261" s="39"/>
      <c r="D261" s="39"/>
      <c r="E261" s="40"/>
      <c r="F261" s="39"/>
      <c r="G261" s="39"/>
      <c r="H261" s="39"/>
      <c r="I261" s="63"/>
      <c r="J261" s="65"/>
      <c r="K261" s="52"/>
      <c r="L261" s="52"/>
      <c r="M261" s="39"/>
      <c r="N261" s="65"/>
    </row>
    <row r="262" spans="1:14" x14ac:dyDescent="0.25">
      <c r="A262" s="40"/>
      <c r="B262" s="39"/>
      <c r="C262" s="39"/>
      <c r="D262" s="39"/>
      <c r="E262" s="40"/>
      <c r="F262" s="39"/>
      <c r="G262" s="39"/>
      <c r="H262" s="39"/>
      <c r="I262" s="39"/>
      <c r="J262" s="40"/>
      <c r="K262" s="52"/>
      <c r="L262" s="39"/>
      <c r="M262" s="39"/>
      <c r="N262" s="63"/>
    </row>
    <row r="263" spans="1:14" x14ac:dyDescent="0.25">
      <c r="A263" s="40"/>
      <c r="B263" s="39"/>
      <c r="C263" s="39"/>
      <c r="D263" s="39"/>
      <c r="E263" s="40"/>
      <c r="F263" s="39"/>
      <c r="G263" s="39"/>
      <c r="H263" s="39"/>
      <c r="I263" s="39"/>
      <c r="J263" s="40"/>
      <c r="K263" s="52"/>
      <c r="L263" s="39"/>
      <c r="M263" s="39"/>
      <c r="N263" s="63"/>
    </row>
    <row r="264" spans="1:14" x14ac:dyDescent="0.25">
      <c r="I264" s="48">
        <f>SUBTOTAL(9,I4:I262)</f>
        <v>69233696338</v>
      </c>
      <c r="J264" s="48">
        <f>SUBTOTAL(9,J4:J262)</f>
        <v>30271516192.190002</v>
      </c>
    </row>
    <row r="268" spans="1:14" x14ac:dyDescent="0.25">
      <c r="I268" s="50">
        <f>I264/1000000</f>
        <v>69233.696337999994</v>
      </c>
      <c r="J268" s="51">
        <f>J264/1000000</f>
        <v>30271.516192190003</v>
      </c>
    </row>
    <row r="270" spans="1:14" ht="30" x14ac:dyDescent="0.25">
      <c r="D270" s="1" t="s">
        <v>25</v>
      </c>
      <c r="E270" s="6">
        <v>257</v>
      </c>
      <c r="G270" s="48"/>
      <c r="H270" s="48"/>
    </row>
    <row r="271" spans="1:14" ht="30" x14ac:dyDescent="0.25">
      <c r="D271" s="1" t="s">
        <v>26</v>
      </c>
      <c r="E271" s="6">
        <v>9</v>
      </c>
      <c r="G271" s="48"/>
      <c r="H271" s="48"/>
      <c r="J271" s="51"/>
    </row>
    <row r="272" spans="1:14" ht="30" x14ac:dyDescent="0.25">
      <c r="D272" s="1" t="s">
        <v>27</v>
      </c>
      <c r="E272" s="6">
        <v>248</v>
      </c>
      <c r="G272" s="48"/>
      <c r="H272" s="48"/>
      <c r="I272" s="50">
        <f>I264/1000000000</f>
        <v>69.233696338000001</v>
      </c>
      <c r="J272" s="51">
        <f>J264/1000000000</f>
        <v>30.271516192190003</v>
      </c>
    </row>
    <row r="273" spans="7:10" x14ac:dyDescent="0.25">
      <c r="G273" s="50"/>
      <c r="H273" s="50"/>
      <c r="I273" s="50"/>
      <c r="J273" s="51"/>
    </row>
    <row r="275" spans="7:10" x14ac:dyDescent="0.25">
      <c r="G275" s="48"/>
      <c r="H275" s="48"/>
      <c r="I275" s="50"/>
      <c r="J275" s="51"/>
    </row>
    <row r="277" spans="7:10" x14ac:dyDescent="0.25">
      <c r="G277" s="48"/>
      <c r="H277" s="48"/>
    </row>
    <row r="278" spans="7:10" x14ac:dyDescent="0.25">
      <c r="G278" s="48"/>
      <c r="H278" s="48"/>
    </row>
    <row r="279" spans="7:10" x14ac:dyDescent="0.25">
      <c r="G279" s="50"/>
      <c r="H279" s="50"/>
      <c r="I279" s="50"/>
      <c r="J279" s="51"/>
    </row>
    <row r="280" spans="7:10" x14ac:dyDescent="0.25">
      <c r="I280" s="48"/>
      <c r="J280" s="49"/>
    </row>
    <row r="281" spans="7:10" x14ac:dyDescent="0.25">
      <c r="H281" s="48"/>
      <c r="I281" s="48"/>
      <c r="J281" s="49"/>
    </row>
    <row r="285" spans="7:10" x14ac:dyDescent="0.25">
      <c r="I285" s="50"/>
      <c r="J285" s="50"/>
    </row>
    <row r="286" spans="7:10" x14ac:dyDescent="0.25">
      <c r="I286" s="48"/>
      <c r="J286" s="49"/>
    </row>
    <row r="289" spans="9:10" x14ac:dyDescent="0.25">
      <c r="I289" s="48"/>
      <c r="J289" s="48"/>
    </row>
  </sheetData>
  <autoFilter ref="A2:N260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2021-06-04T05:53:26Z</dcterms:modified>
</cp:coreProperties>
</file>