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4.06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4" i="1" l="1"/>
  <c r="J264" i="1" l="1"/>
  <c r="I268" i="1" l="1"/>
  <c r="I27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J268" i="1"/>
  <c r="J272" i="1"/>
</calcChain>
</file>

<file path=xl/sharedStrings.xml><?xml version="1.0" encoding="utf-8"?>
<sst xmlns="http://schemas.openxmlformats.org/spreadsheetml/2006/main" count="2340" uniqueCount="627">
  <si>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</si>
  <si>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</si>
  <si>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</si>
  <si>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</si>
  <si>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</si>
  <si>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</si>
  <si>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</si>
  <si>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</si>
  <si>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</si>
  <si>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</si>
  <si>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</si>
  <si>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</si>
  <si>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</si>
  <si>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</si>
  <si>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</si>
  <si>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</si>
  <si>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</si>
  <si>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</si>
  <si>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</si>
  <si>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</si>
  <si>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</si>
  <si>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</si>
  <si>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</si>
  <si>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</si>
  <si>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</si>
  <si>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</si>
  <si>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</si>
  <si>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</si>
  <si>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</si>
  <si>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</si>
  <si>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</si>
  <si>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</si>
  <si>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</si>
  <si>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</si>
  <si>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</si>
  <si>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</si>
  <si>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</si>
  <si>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</si>
  <si>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</si>
  <si>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</si>
  <si>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</si>
  <si>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</si>
  <si>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</si>
  <si>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</si>
  <si>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</si>
  <si>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</si>
  <si>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</si>
  <si>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</si>
  <si>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</si>
  <si>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</si>
  <si>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</si>
  <si>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</si>
  <si>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</si>
  <si>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</si>
  <si>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</si>
  <si>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</si>
  <si>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</si>
  <si>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</si>
  <si>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</si>
  <si>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</si>
  <si>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</si>
  <si>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</si>
  <si>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</si>
  <si>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</si>
  <si>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</si>
  <si>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</si>
  <si>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</si>
  <si>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</si>
  <si>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</si>
  <si>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</si>
  <si>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</si>
  <si>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</si>
  <si>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</si>
  <si>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</si>
  <si>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</si>
  <si>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</si>
  <si>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</si>
  <si>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</si>
  <si>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</si>
  <si>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</si>
  <si>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</si>
  <si>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</si>
  <si>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</si>
  <si>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</si>
  <si>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</si>
  <si>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</si>
  <si>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</si>
  <si>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</si>
  <si>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</si>
  <si>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</si>
  <si>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</si>
  <si>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</si>
  <si>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</si>
  <si>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</si>
  <si>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</si>
  <si>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</si>
  <si>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</si>
  <si>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</si>
  <si>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</si>
  <si>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</si>
  <si>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</si>
  <si>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</si>
  <si>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</si>
  <si>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</si>
  <si>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</si>
  <si>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</si>
  <si>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</si>
  <si>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</si>
  <si>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</si>
  <si>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</si>
  <si>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</si>
  <si>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</si>
  <si>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</si>
  <si>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</si>
  <si>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</si>
  <si>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</si>
  <si>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</si>
  <si>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</si>
  <si>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</si>
  <si>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</si>
  <si>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</si>
  <si>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</si>
  <si>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</si>
  <si>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</si>
  <si>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</si>
  <si>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</si>
  <si>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</si>
  <si>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</si>
  <si>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</si>
  <si>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</si>
  <si>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</si>
  <si>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</si>
  <si>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</si>
  <si>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</si>
  <si>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</si>
  <si>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</si>
  <si>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</si>
  <si>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</si>
  <si>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</si>
  <si>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</si>
  <si>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</si>
  <si>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</si>
  <si>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</si>
  <si>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</si>
  <si>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</si>
  <si>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</si>
  <si>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</si>
  <si>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</si>
  <si>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</si>
  <si>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</si>
  <si>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</si>
  <si>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</si>
  <si>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</si>
  <si>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</si>
  <si>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</si>
  <si>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</si>
  <si>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</si>
  <si>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</si>
  <si>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</si>
  <si>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</si>
  <si>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</si>
  <si>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</si>
  <si>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</si>
  <si>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</si>
  <si>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</si>
  <si>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</si>
  <si>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</si>
  <si>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</si>
  <si>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</si>
  <si>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</si>
  <si>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</si>
  <si>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</si>
  <si>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</si>
  <si>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</si>
  <si>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</si>
  <si>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</si>
  <si>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</si>
  <si>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</si>
  <si>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</si>
  <si>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</si>
  <si>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</si>
  <si>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</si>
  <si>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</si>
  <si>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</si>
  <si>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</si>
  <si>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</si>
  <si>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</si>
  <si>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</si>
  <si>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</si>
  <si>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</si>
  <si>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</si>
  <si>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</si>
  <si>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</si>
  <si>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</si>
  <si>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</si>
  <si>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</si>
  <si>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</si>
  <si>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</si>
  <si>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</si>
  <si>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</si>
  <si>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</si>
  <si>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</si>
  <si>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</si>
  <si>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</si>
  <si>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</si>
  <si>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</si>
  <si>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</si>
  <si>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</si>
  <si>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</si>
  <si>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</si>
  <si>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</si>
  <si>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</si>
  <si>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</si>
  <si>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</si>
  <si>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</si>
  <si>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</si>
  <si>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</si>
  <si>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</si>
  <si>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</si>
  <si>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</si>
  <si>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</si>
  <si>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</si>
  <si>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</si>
  <si>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</si>
  <si>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</si>
  <si>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</si>
  <si>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</si>
  <si>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</si>
  <si>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</si>
  <si>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</si>
  <si>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</si>
  <si>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</si>
  <si>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</si>
  <si>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</si>
  <si>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</si>
  <si>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</si>
  <si>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</si>
  <si>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</si>
  <si>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</si>
  <si>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</si>
  <si>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</si>
  <si>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</si>
  <si>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</si>
  <si>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</si>
  <si>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</si>
  <si>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</si>
  <si>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</si>
  <si>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</si>
  <si>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</si>
  <si>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</si>
  <si>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</si>
  <si>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</si>
  <si>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</si>
  <si>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</si>
  <si>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</si>
  <si>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</si>
  <si>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</si>
  <si>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</si>
  <si>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</si>
  <si>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</si>
  <si>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</si>
  <si>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</si>
  <si>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</si>
  <si>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</si>
  <si>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</si>
  <si>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</si>
  <si>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</si>
  <si>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</si>
  <si>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</si>
  <si>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</si>
  <si>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</si>
  <si>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</si>
  <si>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</si>
  <si>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</si>
  <si>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</si>
  <si>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</si>
  <si>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</si>
  <si>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</si>
  <si>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</si>
  <si>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</si>
  <si>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</si>
  <si>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</si>
  <si>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</si>
  <si>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</si>
  <si>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</si>
  <si>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</si>
  <si>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</si>
  <si>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</si>
  <si>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</si>
  <si>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</si>
  <si>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</si>
  <si>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</si>
  <si>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</si>
  <si>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</si>
  <si>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</si>
  <si>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</si>
  <si>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</si>
  <si>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</si>
  <si>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</si>
  <si>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</si>
  <si>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</si>
  <si>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</si>
  <si>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</si>
  <si>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</si>
  <si>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</si>
  <si>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</si>
  <si>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</si>
  <si>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</si>
  <si>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</si>
  <si>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</si>
  <si>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</si>
  <si>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</si>
  <si>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</si>
  <si>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</si>
  <si>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</si>
  <si>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</si>
  <si>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</si>
  <si>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</si>
  <si>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</si>
  <si>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</si>
  <si>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</si>
  <si>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</si>
  <si>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</si>
  <si>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</si>
  <si>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</si>
  <si>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</si>
  <si>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</si>
  <si>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</si>
  <si>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</si>
  <si>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</si>
  <si>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</si>
  <si>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</si>
  <si>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</si>
  <si>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</si>
  <si>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</si>
  <si>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</si>
  <si>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</si>
  <si>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</si>
  <si>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</si>
  <si>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</si>
  <si>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</si>
  <si>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</si>
  <si>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</si>
  <si>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</si>
  <si>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</si>
  <si>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</si>
  <si>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</si>
  <si>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</si>
  <si>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</si>
  <si>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</si>
  <si>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</si>
  <si>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</si>
  <si>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</si>
  <si>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</si>
  <si>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</si>
  <si>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</si>
  <si>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</si>
  <si>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</si>
  <si>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</si>
  <si>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</si>
  <si>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</si>
  <si>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</si>
  <si>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</si>
  <si>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</si>
  <si>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</si>
  <si>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</si>
  <si>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</si>
  <si>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</si>
  <si>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</si>
  <si>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</si>
  <si>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</si>
  <si>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</si>
  <si>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</si>
  <si>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</si>
  <si>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</si>
  <si>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</si>
  <si>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</si>
  <si>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</si>
  <si>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</si>
  <si>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</si>
  <si>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</si>
  <si>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</si>
  <si>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</si>
  <si>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</si>
  <si>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</si>
  <si>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</si>
  <si>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</si>
  <si>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</si>
  <si>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</si>
  <si>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</si>
  <si>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</si>
  <si>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</si>
  <si>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</si>
  <si>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</si>
  <si>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</si>
  <si>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</si>
  <si>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</si>
  <si>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</si>
  <si>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</si>
  <si>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</si>
  <si>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</si>
  <si>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</si>
  <si>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</si>
  <si>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</si>
  <si>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</si>
  <si>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</si>
  <si>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</si>
  <si>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</si>
  <si>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</si>
  <si>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</si>
  <si>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</si>
  <si>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</si>
  <si>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</si>
  <si>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</si>
  <si>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</si>
  <si>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</si>
  <si>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</si>
  <si>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</si>
  <si>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</si>
  <si>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</si>
  <si>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</si>
  <si>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</si>
  <si>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</si>
  <si>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</si>
  <si>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</si>
  <si>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</si>
  <si>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</si>
  <si>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</si>
  <si>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</si>
  <si>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</si>
  <si>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</si>
  <si>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</si>
  <si>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</si>
  <si>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</si>
  <si>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</si>
  <si>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</si>
  <si>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</si>
  <si>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</si>
  <si>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</si>
  <si>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</si>
  <si>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</si>
  <si>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</si>
  <si>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</si>
  <si>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</si>
  <si>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</si>
  <si>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</si>
  <si>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</si>
  <si>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</si>
  <si>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</si>
  <si>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</si>
  <si>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</si>
  <si>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</si>
  <si>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</si>
  <si>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</si>
  <si>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</si>
  <si>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</si>
  <si>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</si>
  <si>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</si>
  <si>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</si>
  <si>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</si>
  <si>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</si>
  <si>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</si>
  <si>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</si>
  <si>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</si>
  <si>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</si>
  <si>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</si>
  <si>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</si>
  <si>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</si>
  <si>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</si>
  <si>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</si>
  <si>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</si>
  <si>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</si>
  <si>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</si>
  <si>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</si>
  <si>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</si>
  <si>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</si>
  <si>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</si>
  <si>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</si>
  <si>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</si>
  <si>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</si>
  <si>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</si>
  <si>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</si>
  <si>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</si>
  <si>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</si>
  <si>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</si>
  <si>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</si>
  <si>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</si>
  <si>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</si>
  <si>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</si>
  <si>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</si>
  <si>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</si>
  <si>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</si>
  <si>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</si>
  <si>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</si>
  <si>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</si>
  <si>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</si>
  <si>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</si>
  <si>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</si>
  <si>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</si>
  <si>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</si>
  <si>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</si>
  <si>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</si>
  <si>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</si>
  <si>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</si>
  <si>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</si>
  <si>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</si>
  <si>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</si>
  <si>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</si>
  <si>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</si>
  <si>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</si>
  <si>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</si>
  <si>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</si>
  <si>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</si>
  <si>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</si>
  <si>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</si>
  <si>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</si>
  <si>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</si>
  <si>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</si>
  <si>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</si>
  <si>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</si>
  <si>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</si>
  <si>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</si>
  <si>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</si>
  <si>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</si>
  <si>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</si>
  <si>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</si>
  <si>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</si>
  <si>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</si>
  <si>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</si>
  <si>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</si>
  <si>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</si>
  <si>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</si>
  <si>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</si>
  <si>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</si>
  <si>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</si>
  <si>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</si>
  <si>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</si>
  <si>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</si>
  <si>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</si>
  <si>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</si>
  <si>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</si>
  <si>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</si>
  <si>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</si>
  <si>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</si>
  <si>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</si>
  <si>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</si>
  <si>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</si>
  <si>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</si>
  <si>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</si>
  <si>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</si>
  <si>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</si>
  <si>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</si>
  <si>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</si>
  <si>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</si>
  <si>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</si>
  <si>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</si>
  <si>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</si>
  <si>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</si>
  <si>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</si>
  <si>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</si>
  <si>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</si>
  <si>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</si>
  <si>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</si>
  <si>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</si>
  <si>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</si>
  <si>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</si>
  <si>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</si>
  <si>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</si>
  <si>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</si>
  <si>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</si>
  <si>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</si>
  <si>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</si>
  <si>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</si>
  <si>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</si>
  <si>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</si>
  <si>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</si>
  <si>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</si>
  <si>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</si>
  <si>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</si>
  <si>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</si>
  <si>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</si>
  <si>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</si>
  <si>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</si>
  <si>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</si>
  <si>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</si>
  <si>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</si>
  <si>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</si>
  <si>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</si>
  <si>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</si>
  <si>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</si>
  <si>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</si>
  <si>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</si>
  <si>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</si>
  <si>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</si>
  <si>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</si>
  <si>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</si>
  <si>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</si>
  <si>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</si>
  <si>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</si>
  <si>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</si>
  <si>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</si>
  <si>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</si>
  <si>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</si>
  <si>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</si>
  <si>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</si>
  <si>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</si>
  <si>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</si>
  <si>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</si>
  <si>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</si>
  <si>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</si>
  <si>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</si>
  <si>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</si>
  <si>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</si>
  <si>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</si>
  <si>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</si>
  <si>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</si>
  <si>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</si>
  <si>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</si>
  <si>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</si>
  <si>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</si>
  <si>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Информация по подписанным Фондом проектам в рамках Механизма кредитования приоритетных проектов по состоянию на 04.06.2021г.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</si>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</sst>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61" sqref="L261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620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598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598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598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598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598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598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598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598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598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598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598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581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598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581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581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581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598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598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598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598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598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598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598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598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598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598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598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598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581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581</v>
      </c>
      <c r="C134" s="18" t="s">
        <v>598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581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598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598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598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598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598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598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598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598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598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598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598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598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598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598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598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598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581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598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0" si="3">A197+1</f>
        <v>195</v>
      </c>
      <c r="B198" s="8" t="s">
        <v>581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598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598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598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598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598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598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598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598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598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598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 t="s">
        <v>47</v>
      </c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598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579</v>
      </c>
      <c r="F236" s="7" t="s">
        <v>537</v>
      </c>
      <c r="G236" s="7" t="s">
        <v>8</v>
      </c>
      <c r="H236" s="7" t="s">
        <v>538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581</v>
      </c>
      <c r="C237" s="7" t="s">
        <v>385</v>
      </c>
      <c r="D237" s="7" t="s">
        <v>216</v>
      </c>
      <c r="E237" s="8" t="s">
        <v>580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582</v>
      </c>
      <c r="F238" s="7" t="s">
        <v>583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584</v>
      </c>
      <c r="F239" s="7" t="s">
        <v>585</v>
      </c>
      <c r="G239" s="7" t="s">
        <v>8</v>
      </c>
      <c r="H239" s="7" t="s">
        <v>586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587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598</v>
      </c>
      <c r="D241" s="7" t="s">
        <v>216</v>
      </c>
      <c r="E241" s="8" t="s">
        <v>588</v>
      </c>
      <c r="F241" s="7" t="s">
        <v>589</v>
      </c>
      <c r="G241" s="7" t="s">
        <v>545</v>
      </c>
      <c r="H241" s="7" t="s">
        <v>590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591</v>
      </c>
      <c r="F242" s="7" t="s">
        <v>592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593</v>
      </c>
      <c r="F243" s="7" t="s">
        <v>594</v>
      </c>
      <c r="G243" s="7" t="s">
        <v>8</v>
      </c>
      <c r="H243" s="7" t="s">
        <v>595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598</v>
      </c>
      <c r="D244" s="7" t="s">
        <v>216</v>
      </c>
      <c r="E244" s="8" t="s">
        <v>596</v>
      </c>
      <c r="F244" s="7" t="s">
        <v>597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598</v>
      </c>
      <c r="D245" s="7" t="s">
        <v>216</v>
      </c>
      <c r="E245" s="8" t="s">
        <v>596</v>
      </c>
      <c r="F245" s="7" t="s">
        <v>597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599</v>
      </c>
      <c r="F246" s="7" t="s">
        <v>600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601</v>
      </c>
      <c r="F247" s="7" t="s">
        <v>602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598</v>
      </c>
      <c r="D248" s="7" t="s">
        <v>216</v>
      </c>
      <c r="E248" s="8" t="s">
        <v>603</v>
      </c>
      <c r="F248" s="7" t="s">
        <v>604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598</v>
      </c>
      <c r="D249" s="7" t="s">
        <v>216</v>
      </c>
      <c r="E249" s="8" t="s">
        <v>588</v>
      </c>
      <c r="F249" s="7" t="s">
        <v>589</v>
      </c>
      <c r="G249" s="7" t="s">
        <v>545</v>
      </c>
      <c r="H249" s="7" t="s">
        <v>590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605</v>
      </c>
      <c r="F250" s="7" t="s">
        <v>83</v>
      </c>
      <c r="G250" s="7" t="s">
        <v>8</v>
      </c>
      <c r="H250" s="7" t="s">
        <v>608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606</v>
      </c>
      <c r="F251" s="7" t="s">
        <v>607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598</v>
      </c>
      <c r="D252" s="7" t="s">
        <v>216</v>
      </c>
      <c r="E252" s="8" t="s">
        <v>609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610</v>
      </c>
      <c r="F253" s="7" t="s">
        <v>612</v>
      </c>
      <c r="G253" s="7" t="s">
        <v>8</v>
      </c>
      <c r="H253" s="7" t="s">
        <v>611</v>
      </c>
      <c r="I253" s="61">
        <v>260000000</v>
      </c>
      <c r="J253" s="62">
        <v>127122640</v>
      </c>
      <c r="K253" s="11">
        <v>44328</v>
      </c>
      <c r="L253" s="11" t="s">
        <v>47</v>
      </c>
      <c r="M253" s="7" t="s">
        <v>138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613</v>
      </c>
      <c r="F254" s="7" t="s">
        <v>200</v>
      </c>
      <c r="G254" s="7" t="s">
        <v>545</v>
      </c>
      <c r="H254" s="7" t="s">
        <v>614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613</v>
      </c>
      <c r="F255" s="7" t="s">
        <v>200</v>
      </c>
      <c r="G255" s="7" t="s">
        <v>545</v>
      </c>
      <c r="H255" s="7" t="s">
        <v>614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615</v>
      </c>
      <c r="F256" s="7" t="s">
        <v>616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617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 t="s">
        <v>47</v>
      </c>
      <c r="M257" s="7" t="s">
        <v>138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618</v>
      </c>
      <c r="F258" s="7" t="s">
        <v>619</v>
      </c>
      <c r="G258" s="7" t="s">
        <v>545</v>
      </c>
      <c r="H258" s="7" t="s">
        <v>614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621</v>
      </c>
      <c r="F259" s="7" t="s">
        <v>622</v>
      </c>
      <c r="G259" s="7" t="s">
        <v>8</v>
      </c>
      <c r="H259" s="7" t="s">
        <v>623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625</v>
      </c>
      <c r="F260" s="7" t="s">
        <v>624</v>
      </c>
      <c r="G260" s="7" t="s">
        <v>8</v>
      </c>
      <c r="H260" s="7" t="s">
        <v>626</v>
      </c>
      <c r="I260" s="61">
        <v>17000000</v>
      </c>
      <c r="J260" s="62">
        <v>8500000</v>
      </c>
      <c r="K260" s="11">
        <v>44350</v>
      </c>
      <c r="L260" s="11" t="s">
        <v>47</v>
      </c>
      <c r="M260" s="7" t="s">
        <v>138</v>
      </c>
      <c r="N260" s="62" t="s">
        <v>139</v>
      </c>
    </row>
    <row r="261" spans="1:14" ht="38.1" customHeight="1" x14ac:dyDescent="0.25">
      <c r="A261" s="40"/>
      <c r="B261" s="39"/>
      <c r="C261" s="39"/>
      <c r="D261" s="39"/>
      <c r="E261" s="40"/>
      <c r="F261" s="39"/>
      <c r="G261" s="39"/>
      <c r="H261" s="39"/>
      <c r="I261" s="63"/>
      <c r="J261" s="65"/>
      <c r="K261" s="52"/>
      <c r="L261" s="52"/>
      <c r="M261" s="39"/>
      <c r="N261" s="65"/>
    </row>
    <row r="262" spans="1:14" x14ac:dyDescent="0.25">
      <c r="A262" s="40"/>
      <c r="B262" s="39"/>
      <c r="C262" s="39"/>
      <c r="D262" s="39"/>
      <c r="E262" s="40"/>
      <c r="F262" s="39"/>
      <c r="G262" s="39"/>
      <c r="H262" s="39"/>
      <c r="I262" s="39"/>
      <c r="J262" s="40"/>
      <c r="K262" s="52"/>
      <c r="L262" s="39"/>
      <c r="M262" s="39"/>
      <c r="N262" s="63"/>
    </row>
    <row r="263" spans="1:14" x14ac:dyDescent="0.25">
      <c r="A263" s="40"/>
      <c r="B263" s="39"/>
      <c r="C263" s="39"/>
      <c r="D263" s="39"/>
      <c r="E263" s="40"/>
      <c r="F263" s="39"/>
      <c r="G263" s="39"/>
      <c r="H263" s="39"/>
      <c r="I263" s="39"/>
      <c r="J263" s="40"/>
      <c r="K263" s="52"/>
      <c r="L263" s="39"/>
      <c r="M263" s="39"/>
      <c r="N263" s="63"/>
    </row>
    <row r="264" spans="1:14" x14ac:dyDescent="0.25">
      <c r="I264" s="48">
        <f>SUBTOTAL(9,I4:I262)</f>
        <v>69233696338</v>
      </c>
      <c r="J264" s="48">
        <f>SUBTOTAL(9,J4:J262)</f>
        <v>30271516192.190002</v>
      </c>
    </row>
    <row r="268" spans="1:14" x14ac:dyDescent="0.25">
      <c r="I268" s="50">
        <f>I264/1000000</f>
        <v>69233.696337999994</v>
      </c>
      <c r="J268" s="51">
        <f>J264/1000000</f>
        <v>30271.516192190003</v>
      </c>
    </row>
    <row r="270" spans="1:14" ht="30" x14ac:dyDescent="0.25">
      <c r="D270" s="1" t="s">
        <v>25</v>
      </c>
      <c r="E270" s="6">
        <v>257</v>
      </c>
      <c r="G270" s="48"/>
      <c r="H270" s="48"/>
    </row>
    <row r="271" spans="1:14" ht="30" x14ac:dyDescent="0.25">
      <c r="D271" s="1" t="s">
        <v>26</v>
      </c>
      <c r="E271" s="6">
        <v>9</v>
      </c>
      <c r="G271" s="48"/>
      <c r="H271" s="48"/>
      <c r="J271" s="51"/>
    </row>
    <row r="272" spans="1:14" ht="30" x14ac:dyDescent="0.25">
      <c r="D272" s="1" t="s">
        <v>27</v>
      </c>
      <c r="E272" s="6">
        <v>248</v>
      </c>
      <c r="G272" s="48"/>
      <c r="H272" s="48"/>
      <c r="I272" s="50">
        <f>I264/1000000000</f>
        <v>69.233696338000001</v>
      </c>
      <c r="J272" s="51">
        <f>J264/1000000000</f>
        <v>30.271516192190003</v>
      </c>
    </row>
    <row r="273" spans="7:10" x14ac:dyDescent="0.25">
      <c r="G273" s="50"/>
      <c r="H273" s="50"/>
      <c r="I273" s="50"/>
      <c r="J273" s="51"/>
    </row>
    <row r="275" spans="7:10" x14ac:dyDescent="0.25">
      <c r="G275" s="48"/>
      <c r="H275" s="48"/>
      <c r="I275" s="50"/>
      <c r="J275" s="51"/>
    </row>
    <row r="277" spans="7:10" x14ac:dyDescent="0.25">
      <c r="G277" s="48"/>
      <c r="H277" s="48"/>
    </row>
    <row r="278" spans="7:10" x14ac:dyDescent="0.25">
      <c r="G278" s="48"/>
      <c r="H278" s="48"/>
    </row>
    <row r="279" spans="7:10" x14ac:dyDescent="0.25">
      <c r="G279" s="50"/>
      <c r="H279" s="50"/>
      <c r="I279" s="50"/>
      <c r="J279" s="51"/>
    </row>
    <row r="280" spans="7:10" x14ac:dyDescent="0.25">
      <c r="I280" s="48"/>
      <c r="J280" s="49"/>
    </row>
    <row r="281" spans="7:10" x14ac:dyDescent="0.25">
      <c r="H281" s="48"/>
      <c r="I281" s="48"/>
      <c r="J281" s="49"/>
    </row>
    <row r="285" spans="7:10" x14ac:dyDescent="0.25">
      <c r="I285" s="50"/>
      <c r="J285" s="50"/>
    </row>
    <row r="286" spans="7:10" x14ac:dyDescent="0.25">
      <c r="I286" s="48"/>
      <c r="J286" s="49"/>
    </row>
    <row r="289" spans="9:10" x14ac:dyDescent="0.25">
      <c r="I289" s="48"/>
      <c r="J289" s="48"/>
    </row>
  </sheetData>
  <autoFilter ref="A2:N26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2021-06-04T05:53:26Z</dcterms:modified>
</cp:coreProperties>
</file>